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9660" tabRatio="950" activeTab="0"/>
  </bookViews>
  <sheets>
    <sheet name="2храз. пит на 77 руб " sheetId="1" r:id="rId1"/>
    <sheet name="2храз на 35" sheetId="2" r:id="rId2"/>
    <sheet name="гор завтр 65" sheetId="3" r:id="rId3"/>
    <sheet name="гор обед 65" sheetId="4" r:id="rId4"/>
    <sheet name="гпд 62" sheetId="5" r:id="rId5"/>
    <sheet name="3-х раз пит 89 руб." sheetId="6" r:id="rId6"/>
    <sheet name="15 руб экспресс-завтраки" sheetId="7" r:id="rId7"/>
    <sheet name="титульный лист35" sheetId="8" r:id="rId8"/>
    <sheet name="титульный листгз65" sheetId="9" r:id="rId9"/>
    <sheet name="титульный лист го 65" sheetId="10" r:id="rId10"/>
    <sheet name="титульный лист 77" sheetId="11" r:id="rId11"/>
    <sheet name="титульный лист 89" sheetId="12" r:id="rId12"/>
    <sheet name="титульный лист6" sheetId="13" r:id="rId13"/>
    <sheet name="тит 62" sheetId="14" r:id="rId14"/>
  </sheets>
  <definedNames>
    <definedName name="_xlnm.Print_Area" localSheetId="1">'2храз на 35'!$A$1:$AB$275</definedName>
    <definedName name="_xlnm.Print_Area" localSheetId="0">'2храз. пит на 77 руб '!$A$1:$AB$231</definedName>
    <definedName name="_xlnm.Print_Area" localSheetId="5">'3-х раз пит 89 руб.'!$A$1:$AB$371</definedName>
    <definedName name="_xlnm.Print_Area" localSheetId="2">'гор завтр 65'!$A$1:$AB$172</definedName>
    <definedName name="_xlnm.Print_Area" localSheetId="3">'гор обед 65'!$A$1:$AB$196</definedName>
    <definedName name="_xlnm.Print_Area" localSheetId="4">'гпд 62'!$A$1:$AB$376</definedName>
    <definedName name="_xlnm.Print_Area" localSheetId="10">'титульный лист 77'!$A$1:$J$50</definedName>
    <definedName name="_xlnm.Print_Area" localSheetId="9">'титульный лист го 65'!$A$1:$H$50</definedName>
    <definedName name="_xlnm.Print_Area" localSheetId="7">'титульный лист35'!$A$1:$J$49</definedName>
    <definedName name="_xlnm.Print_Area" localSheetId="12">'титульный лист6'!$A$1:$J$52</definedName>
    <definedName name="_xlnm.Print_Area" localSheetId="8">'титульный листгз65'!$A$1:$H$50</definedName>
  </definedNames>
  <calcPr fullCalcOnLoad="1"/>
</workbook>
</file>

<file path=xl/sharedStrings.xml><?xml version="1.0" encoding="utf-8"?>
<sst xmlns="http://schemas.openxmlformats.org/spreadsheetml/2006/main" count="6828" uniqueCount="220">
  <si>
    <t xml:space="preserve">1 неделя </t>
  </si>
  <si>
    <t>День 1     завтрак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</si>
  <si>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</si>
  <si>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</si>
  <si>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</si>
  <si>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</si>
  <si>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</si>
  <si>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</si>
  <si>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</si>
  <si>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7-10лет</t>
  </si>
  <si>
    <t>11-18лет</t>
  </si>
  <si>
    <t>Итого:</t>
  </si>
  <si>
    <t>Обед</t>
  </si>
  <si>
    <t>День 2   завтрак</t>
  </si>
  <si>
    <t>День 3  завтрак</t>
  </si>
  <si>
    <t xml:space="preserve">Обед </t>
  </si>
  <si>
    <t>День  4  завтрак</t>
  </si>
  <si>
    <t>День 5  завтрак</t>
  </si>
  <si>
    <t>День 6  завтрак</t>
  </si>
  <si>
    <t>День 1  завтрак</t>
  </si>
  <si>
    <t>День  2  завтрак</t>
  </si>
  <si>
    <t>День 4  завтрак</t>
  </si>
  <si>
    <t>Компот из изюма</t>
  </si>
  <si>
    <t>Каша гречневая рассыпчатая</t>
  </si>
  <si>
    <t>Картофельное пюре</t>
  </si>
  <si>
    <t>Чай с сахаром и лимоном</t>
  </si>
  <si>
    <t>ВСЕГО:</t>
  </si>
  <si>
    <t>Макароны отварные</t>
  </si>
  <si>
    <t>Напиток из шиповника</t>
  </si>
  <si>
    <t xml:space="preserve">2        неделя </t>
  </si>
  <si>
    <t xml:space="preserve">Рис отварной </t>
  </si>
  <si>
    <t>СОГЛАСОВАНО</t>
  </si>
  <si>
    <t>УТВЕРЖДАЮ</t>
  </si>
  <si>
    <t>Руководитель управления</t>
  </si>
  <si>
    <t>Роспотребнадзора</t>
  </si>
  <si>
    <t>образования администрации</t>
  </si>
  <si>
    <t>по Липецкой области</t>
  </si>
  <si>
    <t>г. Липецка</t>
  </si>
  <si>
    <t>Хлеб ржано-пшеничный, обогащенный микронутриентами</t>
  </si>
  <si>
    <t>Батон нарезной с йодказеином</t>
  </si>
  <si>
    <t xml:space="preserve"> категорий учащихся 7-10 лет и 11-18 лет в муниципальных образовательных  </t>
  </si>
  <si>
    <t>учреждениях</t>
  </si>
  <si>
    <t>заместитель начальника отдела</t>
  </si>
  <si>
    <t>санитарного надзора</t>
  </si>
  <si>
    <t>управления Роспотребнадзора</t>
  </si>
  <si>
    <t>Бутерброд с сыром твердым</t>
  </si>
  <si>
    <t xml:space="preserve">Чай с сахаром </t>
  </si>
  <si>
    <t>200/15/7</t>
  </si>
  <si>
    <t>200/15</t>
  </si>
  <si>
    <t>Сок натуральный</t>
  </si>
  <si>
    <t>60/30</t>
  </si>
  <si>
    <t xml:space="preserve">Компот из сухофруктов </t>
  </si>
  <si>
    <t>Кондитерское изделие про-го про-ва</t>
  </si>
  <si>
    <t>Бутерброд с колбасой в/к</t>
  </si>
  <si>
    <t xml:space="preserve">    АССОРТИМЕНТНЫЙ ПЕРЕЧЕНЬ</t>
  </si>
  <si>
    <t xml:space="preserve"> учащихся 7-10 лет и 11-18 лет в муниципальных образовательных учреждениях</t>
  </si>
  <si>
    <t>__________         Е.Н. Павлов</t>
  </si>
  <si>
    <t xml:space="preserve">Котлета из филе цыпленка </t>
  </si>
  <si>
    <t>Председатель департамента</t>
  </si>
  <si>
    <t>Витамины(мг)</t>
  </si>
  <si>
    <t>Минеральные вещества(мг)</t>
  </si>
  <si>
    <t>11-18лет C</t>
  </si>
  <si>
    <t>7-10лет Ca</t>
  </si>
  <si>
    <t>7-10лет C</t>
  </si>
  <si>
    <t>11-18лет B1</t>
  </si>
  <si>
    <t>7-10лет    B1</t>
  </si>
  <si>
    <t>11-18лет Ca</t>
  </si>
  <si>
    <t>11-18лет Mg</t>
  </si>
  <si>
    <t>7-10лет  Fe</t>
  </si>
  <si>
    <t>11-18лет  Fe</t>
  </si>
  <si>
    <t>7-10лет    А</t>
  </si>
  <si>
    <t>11-18лет Е</t>
  </si>
  <si>
    <t>11-18лет А</t>
  </si>
  <si>
    <t>7-10лет  Е</t>
  </si>
  <si>
    <t>Разработано:</t>
  </si>
  <si>
    <t>Рассмотрено:</t>
  </si>
  <si>
    <t>____________И.В. Семушина</t>
  </si>
  <si>
    <t>Липецк</t>
  </si>
  <si>
    <t>7-10    лет        P</t>
  </si>
  <si>
    <t>11-18 лет      P</t>
  </si>
  <si>
    <t>7-10  лет   Mg</t>
  </si>
  <si>
    <t>МЕНЮ ДВУХНЕДЕЛЬНОЕ</t>
  </si>
  <si>
    <t>__________ В.А. Бондарев</t>
  </si>
  <si>
    <t>Каша молочная ячневая с маслом сливочным</t>
  </si>
  <si>
    <t>25/25</t>
  </si>
  <si>
    <t>20/20</t>
  </si>
  <si>
    <t>Котлета мясная с соусом</t>
  </si>
  <si>
    <t xml:space="preserve">Каша молочная рисовая с маслом сливочным </t>
  </si>
  <si>
    <t>Каша молочная пшённая с маслом сливочным</t>
  </si>
  <si>
    <t>Каша геркулесовая молочная с маслом сливочным</t>
  </si>
  <si>
    <t>15/18</t>
  </si>
  <si>
    <t>120/5</t>
  </si>
  <si>
    <t>День 1     экспресс-завтрак</t>
  </si>
  <si>
    <t>День 2     экспресс-завтрак</t>
  </si>
  <si>
    <t>Чай с сахаром</t>
  </si>
  <si>
    <t>День 3     экспресс-завтрак</t>
  </si>
  <si>
    <t xml:space="preserve"> Кондитерское  изделие промышленного  пр-ва</t>
  </si>
  <si>
    <t>День 4     экспресс-завтрак</t>
  </si>
  <si>
    <t>Бутерброд с колбасой варёной</t>
  </si>
  <si>
    <t>День 5     экспресс-завтрак</t>
  </si>
  <si>
    <t>День 6     экспресс-завтрак</t>
  </si>
  <si>
    <t xml:space="preserve">                                                              </t>
  </si>
  <si>
    <t>30/30</t>
  </si>
  <si>
    <t>50/30</t>
  </si>
  <si>
    <t>не менее 100</t>
  </si>
  <si>
    <t>75/20</t>
  </si>
  <si>
    <t xml:space="preserve">Омлет натуральный со слив. маслом </t>
  </si>
  <si>
    <t>105/5</t>
  </si>
  <si>
    <t>Творожок 2,5% ж</t>
  </si>
  <si>
    <t>полдник</t>
  </si>
  <si>
    <t>Мучное кондитерское изделие собственного пр-ва</t>
  </si>
  <si>
    <t>Кисель ягодный из концентрата витаминизированный</t>
  </si>
  <si>
    <t>200/20</t>
  </si>
  <si>
    <t>Чай с вареньем</t>
  </si>
  <si>
    <t xml:space="preserve"> категорий учащихся 7-10 лет и 11-18 лет в муниципальных  </t>
  </si>
  <si>
    <t>образовательных учреждениях</t>
  </si>
  <si>
    <t xml:space="preserve">               УТВЕРЖДАЮ</t>
  </si>
  <si>
    <t xml:space="preserve">     Председатель департамента</t>
  </si>
  <si>
    <t xml:space="preserve">     образования администрации</t>
  </si>
  <si>
    <t xml:space="preserve">              г. Липецка</t>
  </si>
  <si>
    <t xml:space="preserve">      __________         Е.Н. Павлов</t>
  </si>
  <si>
    <t xml:space="preserve">  учащихся 7-10 лет и 11-18 лет в муниципальных образовательных  учреждений</t>
  </si>
  <si>
    <t>Сосиска отварная</t>
  </si>
  <si>
    <t>Бутерброд с маслом сливочным и повидлом</t>
  </si>
  <si>
    <t>Запеканка из творога с морковью</t>
  </si>
  <si>
    <t>Яблоко печеное</t>
  </si>
  <si>
    <t>50/10</t>
  </si>
  <si>
    <t>Салат из отварной свеклы с маслом</t>
  </si>
  <si>
    <t>Колбаса отварная</t>
  </si>
  <si>
    <t>Икра свекольная</t>
  </si>
  <si>
    <t xml:space="preserve">   для одноразового  питания (горячий обед) стоимостью 65руб.</t>
  </si>
  <si>
    <t>завтраков и обедов   для двухразового  питания стоимостью 77 руб.</t>
  </si>
  <si>
    <t xml:space="preserve">         завтраков, обедов и полдников   для трёхразового  питания стоимостью 89 руб.</t>
  </si>
  <si>
    <t xml:space="preserve">     экспресс-завтраков   для одноразового  питания стоимостью 15 руб.00 коп.</t>
  </si>
  <si>
    <t>завтраков и обедов   для двухразового  питания стоимостью 35 руб.</t>
  </si>
  <si>
    <t>Суп картофельный с клёцками,с зеленью</t>
  </si>
  <si>
    <t xml:space="preserve">   для одноразового  питания (горячий завтрак) стоимостью 65 руб.</t>
  </si>
  <si>
    <t>___________ А.Ф.Деревянко</t>
  </si>
  <si>
    <t>Щи из свежей капусты с картофелем  со сметаной и зеленью</t>
  </si>
  <si>
    <t>250/10/1</t>
  </si>
  <si>
    <t>300/10/1</t>
  </si>
  <si>
    <t>Компот из плодов и ягод</t>
  </si>
  <si>
    <t>Салат из свежей капусты с морковью</t>
  </si>
  <si>
    <t>Рассольник Ленинградский  со сметаной и зеленью</t>
  </si>
  <si>
    <t>Печень по-строгановски</t>
  </si>
  <si>
    <t>Суп картофельный с горохом и зеленью</t>
  </si>
  <si>
    <t>250/1</t>
  </si>
  <si>
    <t>300/1</t>
  </si>
  <si>
    <t>Котлеты рыбные</t>
  </si>
  <si>
    <t>Картофель тушеный</t>
  </si>
  <si>
    <t>Напиток яблочный</t>
  </si>
  <si>
    <t>Борщ  из свежей капусты  со сметаной и зеленью</t>
  </si>
  <si>
    <t>Мясо тушеное</t>
  </si>
  <si>
    <t>18/5/10</t>
  </si>
  <si>
    <t>Суп картофельный с вермишелью и зеленью</t>
  </si>
  <si>
    <t>Рыба, тушенная в томате с овощами</t>
  </si>
  <si>
    <t>50/40</t>
  </si>
  <si>
    <t>60/40</t>
  </si>
  <si>
    <t xml:space="preserve">Плов </t>
  </si>
  <si>
    <t>Каша Боярская</t>
  </si>
  <si>
    <t>Каша молочная  манная с маслом сливочным</t>
  </si>
  <si>
    <t>Гуляш</t>
  </si>
  <si>
    <t>Пудинг из творога со сгущенным молоком</t>
  </si>
  <si>
    <t>Напиток апельсиновый</t>
  </si>
  <si>
    <t>Овощи натуральные (помидор)</t>
  </si>
  <si>
    <t>Картофель отварной с зеленью</t>
  </si>
  <si>
    <t>Голубцы ленивые</t>
  </si>
  <si>
    <t>Сельдь с луком</t>
  </si>
  <si>
    <t>Суфле куриное</t>
  </si>
  <si>
    <t>Суп овощной с зеленью</t>
  </si>
  <si>
    <t xml:space="preserve">День 1    </t>
  </si>
  <si>
    <t xml:space="preserve">День 2  </t>
  </si>
  <si>
    <t xml:space="preserve">День 3  </t>
  </si>
  <si>
    <t xml:space="preserve">День  4  </t>
  </si>
  <si>
    <t xml:space="preserve">День 5  </t>
  </si>
  <si>
    <t xml:space="preserve">День 6  </t>
  </si>
  <si>
    <t xml:space="preserve">День 1  </t>
  </si>
  <si>
    <t xml:space="preserve">День  2 </t>
  </si>
  <si>
    <t xml:space="preserve">День 4 </t>
  </si>
  <si>
    <t xml:space="preserve">Фрукт свежий </t>
  </si>
  <si>
    <t>70/20</t>
  </si>
  <si>
    <t>Кондитерское изделие собственного производства</t>
  </si>
  <si>
    <t>Пудинг из творога с изюмом, соус ягодный</t>
  </si>
  <si>
    <t>Запеканка творожная, соус сметанный</t>
  </si>
  <si>
    <t>Директор  филиала</t>
  </si>
  <si>
    <t>ЛФ ООО ГК "Фьюжен Менеджмент"</t>
  </si>
  <si>
    <t xml:space="preserve">         завтраков, обедов и полдников   для трёхразового  питания стоимостью 62 руб.</t>
  </si>
  <si>
    <t>Какао на сгущенном молоке</t>
  </si>
  <si>
    <t>Копот из ягод</t>
  </si>
  <si>
    <t>50/125</t>
  </si>
  <si>
    <t>60/125</t>
  </si>
  <si>
    <t xml:space="preserve">Бутерброд с сыром </t>
  </si>
  <si>
    <t>Мучное кондитерское изделие промышленного пр-ва</t>
  </si>
  <si>
    <t>Йогурт</t>
  </si>
  <si>
    <t>Какао  на сгущенном молоке</t>
  </si>
  <si>
    <t>Омлет натуральный</t>
  </si>
  <si>
    <t>Картофель, запеченый в сметанном соусе</t>
  </si>
  <si>
    <t>Компот из ягод</t>
  </si>
  <si>
    <t>Мучное кулинарное изделие собственного пр-ва</t>
  </si>
  <si>
    <t xml:space="preserve">День 2   </t>
  </si>
  <si>
    <t xml:space="preserve">День 1 </t>
  </si>
  <si>
    <t xml:space="preserve">День  2  </t>
  </si>
  <si>
    <t xml:space="preserve">День 4  </t>
  </si>
  <si>
    <t>200</t>
  </si>
  <si>
    <t>главный специалист</t>
  </si>
  <si>
    <t>департамента образования</t>
  </si>
  <si>
    <t>администрации г. Липецка</t>
  </si>
  <si>
    <t>_____________Г.Б. Путилина</t>
  </si>
  <si>
    <t>Суп лапша домашняя с зеленью</t>
  </si>
  <si>
    <t xml:space="preserve">                                                                 </t>
  </si>
  <si>
    <t>на 2-ое полугодие 2016-2017 учебного года для двух   возрастных льготных</t>
  </si>
  <si>
    <t xml:space="preserve">на 2-ое полугодие 2016-2017 учебного года для двух   возрастных </t>
  </si>
  <si>
    <t>на 2-ое полугодие 2016-2017 учебного года для двух   возрастных категорий</t>
  </si>
  <si>
    <t>на 2-ое полугодие 2016-2017  учебного года для двух возрастных категорий</t>
  </si>
  <si>
    <t>на 2-ое полугодие 2016-2017 учебного года для двух   возрастных льготных категорий</t>
  </si>
  <si>
    <t>Огуцы соленые, горошек зеленый консервированный</t>
  </si>
  <si>
    <t xml:space="preserve">Винегрет </t>
  </si>
  <si>
    <t>Икра кабачковая</t>
  </si>
  <si>
    <t>Салат из отварных овощей</t>
  </si>
  <si>
    <t>Икра овощная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</si>
</sst>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  <numFmt numFmtId="202" formatCode="0.000"/>
    <numFmt numFmtId="203" formatCode="0.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22"/>
      <name val="Arial"/>
      <family val="2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indent="4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indent="4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10" fillId="33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94" fontId="4" fillId="0" borderId="0" xfId="43" applyFont="1" applyAlignment="1">
      <alignment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1" fillId="0" borderId="0" xfId="0" applyFont="1" applyFill="1" applyAlignment="1">
      <alignment horizontal="left" vertical="top"/>
    </xf>
    <xf numFmtId="0" fontId="10" fillId="32" borderId="18" xfId="0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0" fillId="33" borderId="0" xfId="0" applyNumberFormat="1" applyFont="1" applyFill="1" applyAlignment="1">
      <alignment horizontal="center" vertical="center"/>
    </xf>
    <xf numFmtId="202" fontId="10" fillId="0" borderId="0" xfId="0" applyNumberFormat="1" applyFont="1" applyFill="1" applyAlignment="1">
      <alignment horizontal="center" vertical="center"/>
    </xf>
    <xf numFmtId="202" fontId="11" fillId="0" borderId="11" xfId="0" applyNumberFormat="1" applyFont="1" applyFill="1" applyBorder="1" applyAlignment="1">
      <alignment horizontal="center" vertical="center" wrapText="1"/>
    </xf>
    <xf numFmtId="202" fontId="11" fillId="33" borderId="11" xfId="0" applyNumberFormat="1" applyFont="1" applyFill="1" applyBorder="1" applyAlignment="1">
      <alignment horizontal="center" vertical="center" wrapText="1"/>
    </xf>
    <xf numFmtId="202" fontId="10" fillId="33" borderId="14" xfId="0" applyNumberFormat="1" applyFont="1" applyFill="1" applyBorder="1" applyAlignment="1">
      <alignment horizontal="center" vertical="center"/>
    </xf>
    <xf numFmtId="202" fontId="10" fillId="0" borderId="14" xfId="0" applyNumberFormat="1" applyFont="1" applyFill="1" applyBorder="1" applyAlignment="1">
      <alignment horizontal="center" vertical="center"/>
    </xf>
    <xf numFmtId="202" fontId="10" fillId="0" borderId="15" xfId="0" applyNumberFormat="1" applyFont="1" applyFill="1" applyBorder="1" applyAlignment="1">
      <alignment horizontal="center" vertical="center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10" fillId="33" borderId="17" xfId="0" applyNumberFormat="1" applyFont="1" applyFill="1" applyBorder="1" applyAlignment="1">
      <alignment horizontal="center" vertical="center"/>
    </xf>
    <xf numFmtId="202" fontId="10" fillId="0" borderId="17" xfId="0" applyNumberFormat="1" applyFont="1" applyFill="1" applyBorder="1" applyAlignment="1">
      <alignment horizontal="center" vertical="center"/>
    </xf>
    <xf numFmtId="202" fontId="10" fillId="33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202" fontId="11" fillId="33" borderId="20" xfId="0" applyNumberFormat="1" applyFont="1" applyFill="1" applyBorder="1" applyAlignment="1">
      <alignment horizontal="center" vertical="center"/>
    </xf>
    <xf numFmtId="202" fontId="11" fillId="33" borderId="13" xfId="0" applyNumberFormat="1" applyFont="1" applyFill="1" applyBorder="1" applyAlignment="1">
      <alignment horizontal="center" vertical="center"/>
    </xf>
    <xf numFmtId="202" fontId="11" fillId="33" borderId="15" xfId="0" applyNumberFormat="1" applyFont="1" applyFill="1" applyBorder="1" applyAlignment="1">
      <alignment horizontal="center" vertical="center"/>
    </xf>
    <xf numFmtId="202" fontId="11" fillId="0" borderId="20" xfId="0" applyNumberFormat="1" applyFont="1" applyFill="1" applyBorder="1" applyAlignment="1">
      <alignment horizontal="center" vertical="center"/>
    </xf>
    <xf numFmtId="202" fontId="11" fillId="0" borderId="13" xfId="0" applyNumberFormat="1" applyFont="1" applyFill="1" applyBorder="1" applyAlignment="1">
      <alignment horizontal="center" vertical="center"/>
    </xf>
    <xf numFmtId="202" fontId="11" fillId="0" borderId="1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center" vertical="center"/>
    </xf>
    <xf numFmtId="2" fontId="11" fillId="33" borderId="20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94" fontId="4" fillId="0" borderId="0" xfId="43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1"/>
  <sheetViews>
    <sheetView tabSelected="1" view="pageBreakPreview" zoomScale="40" zoomScaleSheetLayoutView="40" zoomScalePageLayoutView="0" workbookViewId="0" topLeftCell="A1">
      <selection activeCell="F199" sqref="F199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102" customWidth="1"/>
    <col min="14" max="14" width="16.00390625" style="102" customWidth="1"/>
    <col min="15" max="15" width="15.421875" style="102" customWidth="1"/>
    <col min="16" max="16" width="14.00390625" style="102" customWidth="1"/>
    <col min="17" max="17" width="12.8515625" style="103" customWidth="1"/>
    <col min="18" max="19" width="13.28125" style="103" customWidth="1"/>
    <col min="20" max="20" width="12.7109375" style="103" customWidth="1"/>
    <col min="21" max="22" width="15.28125" style="102" customWidth="1"/>
    <col min="23" max="23" width="18.00390625" style="102" customWidth="1"/>
    <col min="24" max="24" width="16.28125" style="102" customWidth="1"/>
    <col min="25" max="25" width="15.8515625" style="102" customWidth="1"/>
    <col min="26" max="26" width="13.8515625" style="102" customWidth="1"/>
    <col min="27" max="27" width="15.00390625" style="102" customWidth="1"/>
    <col min="28" max="28" width="14.7109375" style="102" customWidth="1"/>
    <col min="29" max="16384" width="7.28125" style="12" customWidth="1"/>
  </cols>
  <sheetData>
    <row r="1" ht="27.75">
      <c r="A1" s="20" t="s">
        <v>0</v>
      </c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104"/>
      <c r="N2" s="104"/>
      <c r="O2" s="104"/>
      <c r="P2" s="104"/>
      <c r="Q2" s="103"/>
      <c r="R2" s="103"/>
      <c r="S2" s="103"/>
      <c r="T2" s="103"/>
      <c r="U2" s="104"/>
      <c r="V2" s="104"/>
      <c r="W2" s="104"/>
      <c r="X2" s="104"/>
      <c r="Y2" s="104"/>
      <c r="Z2" s="104"/>
      <c r="AA2" s="104"/>
      <c r="AB2" s="104"/>
    </row>
    <row r="3" spans="1:28" s="11" customFormat="1" ht="27.75">
      <c r="A3" s="14" t="s">
        <v>1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104"/>
      <c r="N3" s="104"/>
      <c r="O3" s="104"/>
      <c r="P3" s="104"/>
      <c r="Q3" s="103"/>
      <c r="R3" s="103"/>
      <c r="S3" s="103"/>
      <c r="T3" s="103"/>
      <c r="U3" s="104"/>
      <c r="V3" s="104"/>
      <c r="W3" s="104"/>
      <c r="X3" s="104"/>
      <c r="Y3" s="104"/>
      <c r="Z3" s="104"/>
      <c r="AA3" s="104"/>
      <c r="AB3" s="104"/>
    </row>
    <row r="4" spans="1:28" s="11" customFormat="1" ht="15.75" customHeight="1" thickBo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104"/>
      <c r="N4" s="104"/>
      <c r="O4" s="104"/>
      <c r="P4" s="104"/>
      <c r="Q4" s="103"/>
      <c r="R4" s="103"/>
      <c r="S4" s="103"/>
      <c r="T4" s="103"/>
      <c r="U4" s="104"/>
      <c r="V4" s="104"/>
      <c r="W4" s="104"/>
      <c r="X4" s="104"/>
      <c r="Y4" s="104"/>
      <c r="Z4" s="104"/>
      <c r="AA4" s="104"/>
      <c r="AB4" s="104"/>
    </row>
    <row r="5" spans="1:28" s="11" customFormat="1" ht="49.5" customHeight="1" thickBot="1">
      <c r="A5" s="114" t="s">
        <v>2</v>
      </c>
      <c r="B5" s="116" t="s">
        <v>3</v>
      </c>
      <c r="C5" s="125" t="s">
        <v>4</v>
      </c>
      <c r="D5" s="126"/>
      <c r="E5" s="129" t="s">
        <v>5</v>
      </c>
      <c r="F5" s="128"/>
      <c r="G5" s="127" t="s">
        <v>6</v>
      </c>
      <c r="H5" s="128"/>
      <c r="I5" s="127" t="s">
        <v>7</v>
      </c>
      <c r="J5" s="128"/>
      <c r="K5" s="127" t="s">
        <v>8</v>
      </c>
      <c r="L5" s="128"/>
      <c r="M5" s="121" t="s">
        <v>59</v>
      </c>
      <c r="N5" s="122"/>
      <c r="O5" s="122"/>
      <c r="P5" s="123"/>
      <c r="Q5" s="118" t="s">
        <v>59</v>
      </c>
      <c r="R5" s="119"/>
      <c r="S5" s="119"/>
      <c r="T5" s="120"/>
      <c r="U5" s="121" t="s">
        <v>60</v>
      </c>
      <c r="V5" s="122"/>
      <c r="W5" s="122"/>
      <c r="X5" s="122"/>
      <c r="Y5" s="122"/>
      <c r="Z5" s="122"/>
      <c r="AA5" s="122"/>
      <c r="AB5" s="123"/>
    </row>
    <row r="6" spans="1:28" s="11" customFormat="1" ht="83.25" customHeight="1" thickBot="1">
      <c r="A6" s="115"/>
      <c r="B6" s="117"/>
      <c r="C6" s="43" t="s">
        <v>9</v>
      </c>
      <c r="D6" s="44" t="s">
        <v>10</v>
      </c>
      <c r="E6" s="44" t="s">
        <v>9</v>
      </c>
      <c r="F6" s="44" t="s">
        <v>10</v>
      </c>
      <c r="G6" s="44" t="s">
        <v>9</v>
      </c>
      <c r="H6" s="44" t="s">
        <v>10</v>
      </c>
      <c r="I6" s="44" t="s">
        <v>9</v>
      </c>
      <c r="J6" s="44" t="s">
        <v>10</v>
      </c>
      <c r="K6" s="44" t="s">
        <v>9</v>
      </c>
      <c r="L6" s="44" t="s">
        <v>10</v>
      </c>
      <c r="M6" s="105" t="s">
        <v>65</v>
      </c>
      <c r="N6" s="105" t="s">
        <v>64</v>
      </c>
      <c r="O6" s="105" t="s">
        <v>63</v>
      </c>
      <c r="P6" s="105" t="s">
        <v>61</v>
      </c>
      <c r="Q6" s="106" t="s">
        <v>70</v>
      </c>
      <c r="R6" s="106" t="s">
        <v>72</v>
      </c>
      <c r="S6" s="106" t="s">
        <v>73</v>
      </c>
      <c r="T6" s="106" t="s">
        <v>71</v>
      </c>
      <c r="U6" s="105" t="s">
        <v>62</v>
      </c>
      <c r="V6" s="105" t="s">
        <v>66</v>
      </c>
      <c r="W6" s="105" t="s">
        <v>78</v>
      </c>
      <c r="X6" s="105" t="s">
        <v>79</v>
      </c>
      <c r="Y6" s="105" t="s">
        <v>80</v>
      </c>
      <c r="Z6" s="105" t="s">
        <v>67</v>
      </c>
      <c r="AA6" s="105" t="s">
        <v>68</v>
      </c>
      <c r="AB6" s="105" t="s">
        <v>69</v>
      </c>
    </row>
    <row r="7" spans="1:28" s="11" customFormat="1" ht="59.25" customHeight="1" thickBot="1">
      <c r="A7" s="70">
        <v>3</v>
      </c>
      <c r="B7" s="71" t="s">
        <v>45</v>
      </c>
      <c r="C7" s="22" t="s">
        <v>90</v>
      </c>
      <c r="D7" s="22" t="s">
        <v>90</v>
      </c>
      <c r="E7" s="21">
        <v>6.26</v>
      </c>
      <c r="F7" s="21">
        <v>6.26</v>
      </c>
      <c r="G7" s="21">
        <v>6.77</v>
      </c>
      <c r="H7" s="21">
        <v>6.77</v>
      </c>
      <c r="I7" s="21">
        <v>11.25</v>
      </c>
      <c r="J7" s="21">
        <v>11.25</v>
      </c>
      <c r="K7" s="21">
        <v>305.45</v>
      </c>
      <c r="L7" s="21">
        <v>305.45</v>
      </c>
      <c r="M7" s="107">
        <v>0.04</v>
      </c>
      <c r="N7" s="108">
        <v>0.04</v>
      </c>
      <c r="O7" s="108">
        <v>0.12</v>
      </c>
      <c r="P7" s="108">
        <v>0.12</v>
      </c>
      <c r="Q7" s="107">
        <v>0.04</v>
      </c>
      <c r="R7" s="107">
        <v>0.04</v>
      </c>
      <c r="S7" s="107">
        <v>0.06</v>
      </c>
      <c r="T7" s="107">
        <v>0.06</v>
      </c>
      <c r="U7" s="108">
        <v>81.88</v>
      </c>
      <c r="V7" s="108">
        <v>81.88</v>
      </c>
      <c r="W7" s="108">
        <v>36.63</v>
      </c>
      <c r="X7" s="109">
        <v>36.63</v>
      </c>
      <c r="Y7" s="108">
        <v>4.95</v>
      </c>
      <c r="Z7" s="108">
        <v>4.95</v>
      </c>
      <c r="AA7" s="108">
        <v>0.35</v>
      </c>
      <c r="AB7" s="109">
        <v>0.35</v>
      </c>
    </row>
    <row r="8" spans="1:28" s="13" customFormat="1" ht="56.25" customHeight="1" thickBot="1">
      <c r="A8" s="70"/>
      <c r="B8" s="71" t="s">
        <v>52</v>
      </c>
      <c r="C8" s="22">
        <v>20</v>
      </c>
      <c r="D8" s="22">
        <v>20</v>
      </c>
      <c r="E8" s="21">
        <v>3.8</v>
      </c>
      <c r="F8" s="21">
        <v>3.8</v>
      </c>
      <c r="G8" s="21">
        <v>3.1</v>
      </c>
      <c r="H8" s="21">
        <v>3.1</v>
      </c>
      <c r="I8" s="21">
        <v>20.7</v>
      </c>
      <c r="J8" s="21">
        <v>20.7</v>
      </c>
      <c r="K8" s="23">
        <v>198</v>
      </c>
      <c r="L8" s="23">
        <v>198</v>
      </c>
      <c r="M8" s="108">
        <v>0.03</v>
      </c>
      <c r="N8" s="108">
        <v>0.03</v>
      </c>
      <c r="O8" s="108">
        <v>0.98</v>
      </c>
      <c r="P8" s="108">
        <v>0.98</v>
      </c>
      <c r="Q8" s="107">
        <v>0.03</v>
      </c>
      <c r="R8" s="107">
        <v>0.03</v>
      </c>
      <c r="S8" s="107">
        <v>0</v>
      </c>
      <c r="T8" s="107">
        <v>0</v>
      </c>
      <c r="U8" s="108">
        <v>90.8</v>
      </c>
      <c r="V8" s="108">
        <v>90.8</v>
      </c>
      <c r="W8" s="108">
        <v>0.37</v>
      </c>
      <c r="X8" s="109">
        <v>0.37</v>
      </c>
      <c r="Y8" s="108">
        <v>0</v>
      </c>
      <c r="Z8" s="108">
        <v>0</v>
      </c>
      <c r="AA8" s="108">
        <v>0</v>
      </c>
      <c r="AB8" s="109">
        <v>0</v>
      </c>
    </row>
    <row r="9" spans="1:28" s="11" customFormat="1" ht="49.5" customHeight="1" thickBot="1">
      <c r="A9" s="70">
        <v>685</v>
      </c>
      <c r="B9" s="71" t="s">
        <v>46</v>
      </c>
      <c r="C9" s="22" t="s">
        <v>48</v>
      </c>
      <c r="D9" s="22" t="s">
        <v>48</v>
      </c>
      <c r="E9" s="21">
        <v>0.2</v>
      </c>
      <c r="F9" s="21">
        <v>0.2</v>
      </c>
      <c r="G9" s="21">
        <v>0</v>
      </c>
      <c r="H9" s="21">
        <v>0</v>
      </c>
      <c r="I9" s="21">
        <v>15</v>
      </c>
      <c r="J9" s="21">
        <v>15</v>
      </c>
      <c r="K9" s="21">
        <v>58</v>
      </c>
      <c r="L9" s="21">
        <v>58</v>
      </c>
      <c r="M9" s="108">
        <v>0</v>
      </c>
      <c r="N9" s="108">
        <v>0</v>
      </c>
      <c r="O9" s="108">
        <v>0.02</v>
      </c>
      <c r="P9" s="108">
        <v>0.02</v>
      </c>
      <c r="Q9" s="107">
        <v>0</v>
      </c>
      <c r="R9" s="107">
        <v>0</v>
      </c>
      <c r="S9" s="107">
        <v>0</v>
      </c>
      <c r="T9" s="107">
        <v>0</v>
      </c>
      <c r="U9" s="108">
        <v>1.29</v>
      </c>
      <c r="V9" s="108">
        <v>1.29</v>
      </c>
      <c r="W9" s="108">
        <v>1.6</v>
      </c>
      <c r="X9" s="109">
        <v>1.6</v>
      </c>
      <c r="Y9" s="108">
        <v>0.88</v>
      </c>
      <c r="Z9" s="108">
        <v>0.88</v>
      </c>
      <c r="AA9" s="108">
        <v>0.21</v>
      </c>
      <c r="AB9" s="109">
        <v>0.21</v>
      </c>
    </row>
    <row r="10" spans="1:28" s="11" customFormat="1" ht="49.5" customHeight="1" thickBot="1">
      <c r="A10" s="15"/>
      <c r="B10" s="90" t="s">
        <v>11</v>
      </c>
      <c r="C10" s="22"/>
      <c r="D10" s="22"/>
      <c r="E10" s="21">
        <f aca="true" t="shared" si="0" ref="E10:AB10">E7+E8+E9</f>
        <v>10.259999999999998</v>
      </c>
      <c r="F10" s="21">
        <f t="shared" si="0"/>
        <v>10.259999999999998</v>
      </c>
      <c r="G10" s="21">
        <f t="shared" si="0"/>
        <v>9.87</v>
      </c>
      <c r="H10" s="21">
        <f t="shared" si="0"/>
        <v>9.87</v>
      </c>
      <c r="I10" s="21">
        <f t="shared" si="0"/>
        <v>46.95</v>
      </c>
      <c r="J10" s="21">
        <f t="shared" si="0"/>
        <v>46.95</v>
      </c>
      <c r="K10" s="21">
        <f t="shared" si="0"/>
        <v>561.45</v>
      </c>
      <c r="L10" s="21">
        <f t="shared" si="0"/>
        <v>561.45</v>
      </c>
      <c r="M10" s="21">
        <f t="shared" si="0"/>
        <v>0.07</v>
      </c>
      <c r="N10" s="21">
        <f t="shared" si="0"/>
        <v>0.07</v>
      </c>
      <c r="O10" s="21">
        <f t="shared" si="0"/>
        <v>1.12</v>
      </c>
      <c r="P10" s="21">
        <f t="shared" si="0"/>
        <v>1.12</v>
      </c>
      <c r="Q10" s="21">
        <f t="shared" si="0"/>
        <v>0.07</v>
      </c>
      <c r="R10" s="21">
        <f t="shared" si="0"/>
        <v>0.07</v>
      </c>
      <c r="S10" s="21">
        <f t="shared" si="0"/>
        <v>0.06</v>
      </c>
      <c r="T10" s="21">
        <f t="shared" si="0"/>
        <v>0.06</v>
      </c>
      <c r="U10" s="21">
        <f t="shared" si="0"/>
        <v>173.97</v>
      </c>
      <c r="V10" s="21">
        <f t="shared" si="0"/>
        <v>173.97</v>
      </c>
      <c r="W10" s="21">
        <f t="shared" si="0"/>
        <v>38.6</v>
      </c>
      <c r="X10" s="21">
        <f t="shared" si="0"/>
        <v>38.6</v>
      </c>
      <c r="Y10" s="21">
        <f t="shared" si="0"/>
        <v>5.83</v>
      </c>
      <c r="Z10" s="21">
        <f t="shared" si="0"/>
        <v>5.83</v>
      </c>
      <c r="AA10" s="21">
        <f t="shared" si="0"/>
        <v>0.5599999999999999</v>
      </c>
      <c r="AB10" s="21">
        <f t="shared" si="0"/>
        <v>0.5599999999999999</v>
      </c>
    </row>
    <row r="11" spans="1:28" s="11" customFormat="1" ht="30.75" customHeight="1">
      <c r="A11" s="13"/>
      <c r="B11" s="91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104"/>
      <c r="N11" s="104"/>
      <c r="O11" s="104"/>
      <c r="P11" s="104"/>
      <c r="Q11" s="103"/>
      <c r="R11" s="103"/>
      <c r="S11" s="103"/>
      <c r="T11" s="103"/>
      <c r="U11" s="104"/>
      <c r="V11" s="104"/>
      <c r="W11" s="104"/>
      <c r="X11" s="104"/>
      <c r="Y11" s="104"/>
      <c r="Z11" s="104"/>
      <c r="AA11" s="104"/>
      <c r="AB11" s="104"/>
    </row>
    <row r="12" spans="1:28" s="11" customFormat="1" ht="32.25" customHeight="1">
      <c r="A12" s="14" t="s">
        <v>12</v>
      </c>
      <c r="B12" s="91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104"/>
      <c r="N12" s="104"/>
      <c r="O12" s="104"/>
      <c r="P12" s="104"/>
      <c r="Q12" s="103"/>
      <c r="R12" s="103"/>
      <c r="S12" s="103"/>
      <c r="T12" s="103"/>
      <c r="U12" s="104"/>
      <c r="V12" s="104"/>
      <c r="W12" s="104"/>
      <c r="X12" s="104"/>
      <c r="Y12" s="104"/>
      <c r="Z12" s="104"/>
      <c r="AA12" s="104"/>
      <c r="AB12" s="104"/>
    </row>
    <row r="13" spans="1:28" s="11" customFormat="1" ht="27" customHeight="1" thickBot="1">
      <c r="A13" s="13"/>
      <c r="B13" s="91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104"/>
      <c r="N13" s="104"/>
      <c r="O13" s="104"/>
      <c r="P13" s="104"/>
      <c r="Q13" s="103"/>
      <c r="R13" s="103"/>
      <c r="S13" s="103"/>
      <c r="T13" s="103"/>
      <c r="U13" s="104"/>
      <c r="V13" s="104"/>
      <c r="W13" s="104"/>
      <c r="X13" s="104"/>
      <c r="Y13" s="104"/>
      <c r="Z13" s="104"/>
      <c r="AA13" s="104"/>
      <c r="AB13" s="104"/>
    </row>
    <row r="14" spans="1:28" s="13" customFormat="1" ht="37.5" customHeight="1" thickBot="1">
      <c r="A14" s="114" t="s">
        <v>2</v>
      </c>
      <c r="B14" s="124" t="s">
        <v>3</v>
      </c>
      <c r="C14" s="125" t="s">
        <v>4</v>
      </c>
      <c r="D14" s="126"/>
      <c r="E14" s="127" t="s">
        <v>5</v>
      </c>
      <c r="F14" s="128"/>
      <c r="G14" s="127" t="s">
        <v>6</v>
      </c>
      <c r="H14" s="128"/>
      <c r="I14" s="127" t="s">
        <v>7</v>
      </c>
      <c r="J14" s="128"/>
      <c r="K14" s="127" t="s">
        <v>8</v>
      </c>
      <c r="L14" s="128"/>
      <c r="M14" s="121" t="s">
        <v>59</v>
      </c>
      <c r="N14" s="122"/>
      <c r="O14" s="122"/>
      <c r="P14" s="123"/>
      <c r="Q14" s="118" t="s">
        <v>59</v>
      </c>
      <c r="R14" s="119"/>
      <c r="S14" s="119"/>
      <c r="T14" s="120"/>
      <c r="U14" s="121" t="s">
        <v>60</v>
      </c>
      <c r="V14" s="122"/>
      <c r="W14" s="122"/>
      <c r="X14" s="122"/>
      <c r="Y14" s="122"/>
      <c r="Z14" s="122"/>
      <c r="AA14" s="122"/>
      <c r="AB14" s="123"/>
    </row>
    <row r="15" spans="1:28" s="13" customFormat="1" ht="95.25" customHeight="1" thickBot="1">
      <c r="A15" s="115"/>
      <c r="B15" s="117"/>
      <c r="C15" s="43" t="s">
        <v>9</v>
      </c>
      <c r="D15" s="44" t="s">
        <v>10</v>
      </c>
      <c r="E15" s="44" t="s">
        <v>9</v>
      </c>
      <c r="F15" s="44" t="s">
        <v>10</v>
      </c>
      <c r="G15" s="44" t="s">
        <v>9</v>
      </c>
      <c r="H15" s="44" t="s">
        <v>10</v>
      </c>
      <c r="I15" s="44" t="s">
        <v>9</v>
      </c>
      <c r="J15" s="44" t="s">
        <v>10</v>
      </c>
      <c r="K15" s="44" t="s">
        <v>9</v>
      </c>
      <c r="L15" s="44" t="s">
        <v>10</v>
      </c>
      <c r="M15" s="105" t="s">
        <v>65</v>
      </c>
      <c r="N15" s="105" t="s">
        <v>64</v>
      </c>
      <c r="O15" s="105" t="s">
        <v>63</v>
      </c>
      <c r="P15" s="105" t="s">
        <v>61</v>
      </c>
      <c r="Q15" s="106" t="s">
        <v>70</v>
      </c>
      <c r="R15" s="106" t="s">
        <v>72</v>
      </c>
      <c r="S15" s="106" t="s">
        <v>73</v>
      </c>
      <c r="T15" s="106" t="s">
        <v>71</v>
      </c>
      <c r="U15" s="105" t="s">
        <v>62</v>
      </c>
      <c r="V15" s="105" t="s">
        <v>66</v>
      </c>
      <c r="W15" s="105" t="s">
        <v>78</v>
      </c>
      <c r="X15" s="105" t="s">
        <v>79</v>
      </c>
      <c r="Y15" s="105" t="s">
        <v>80</v>
      </c>
      <c r="Z15" s="105" t="s">
        <v>67</v>
      </c>
      <c r="AA15" s="105" t="s">
        <v>68</v>
      </c>
      <c r="AB15" s="105" t="s">
        <v>69</v>
      </c>
    </row>
    <row r="16" spans="1:28" s="13" customFormat="1" ht="65.25" customHeight="1" thickBot="1">
      <c r="A16" s="70">
        <v>576</v>
      </c>
      <c r="B16" s="72" t="s">
        <v>215</v>
      </c>
      <c r="C16" s="22" t="s">
        <v>84</v>
      </c>
      <c r="D16" s="22" t="s">
        <v>85</v>
      </c>
      <c r="E16" s="21">
        <v>0.06</v>
      </c>
      <c r="F16" s="21">
        <v>0.048</v>
      </c>
      <c r="G16" s="21">
        <v>6.45</v>
      </c>
      <c r="H16" s="21">
        <v>5.16</v>
      </c>
      <c r="I16" s="21">
        <v>1.2</v>
      </c>
      <c r="J16" s="21">
        <v>0.96</v>
      </c>
      <c r="K16" s="21">
        <v>53.5</v>
      </c>
      <c r="L16" s="21">
        <v>42.8</v>
      </c>
      <c r="M16" s="108">
        <v>0.01</v>
      </c>
      <c r="N16" s="108">
        <v>0.008</v>
      </c>
      <c r="O16" s="108">
        <v>3.95</v>
      </c>
      <c r="P16" s="108">
        <v>3.16</v>
      </c>
      <c r="Q16" s="107">
        <v>0.65</v>
      </c>
      <c r="R16" s="107">
        <v>0.65</v>
      </c>
      <c r="S16" s="107">
        <v>0.32</v>
      </c>
      <c r="T16" s="107">
        <v>0.32</v>
      </c>
      <c r="U16" s="108">
        <v>10.63</v>
      </c>
      <c r="V16" s="108">
        <v>8.5</v>
      </c>
      <c r="W16" s="108">
        <v>15.35</v>
      </c>
      <c r="X16" s="109">
        <v>12.28</v>
      </c>
      <c r="Y16" s="108">
        <v>19.32</v>
      </c>
      <c r="Z16" s="108">
        <v>15.46</v>
      </c>
      <c r="AA16" s="108">
        <v>0.29</v>
      </c>
      <c r="AB16" s="109">
        <v>0.23</v>
      </c>
    </row>
    <row r="17" spans="1:28" s="13" customFormat="1" ht="87.75" customHeight="1" thickBot="1">
      <c r="A17" s="70">
        <v>124</v>
      </c>
      <c r="B17" s="72" t="s">
        <v>138</v>
      </c>
      <c r="C17" s="22" t="s">
        <v>139</v>
      </c>
      <c r="D17" s="22" t="s">
        <v>140</v>
      </c>
      <c r="E17" s="21">
        <v>6.8</v>
      </c>
      <c r="F17" s="21">
        <v>8.5</v>
      </c>
      <c r="G17" s="21">
        <v>4.3</v>
      </c>
      <c r="H17" s="21">
        <v>5.38</v>
      </c>
      <c r="I17" s="21">
        <v>10</v>
      </c>
      <c r="J17" s="21">
        <v>12.5</v>
      </c>
      <c r="K17" s="21">
        <v>136</v>
      </c>
      <c r="L17" s="21">
        <v>170</v>
      </c>
      <c r="M17" s="108">
        <v>0.016</v>
      </c>
      <c r="N17" s="108">
        <v>0.02</v>
      </c>
      <c r="O17" s="108">
        <v>24.75</v>
      </c>
      <c r="P17" s="108">
        <v>30.95</v>
      </c>
      <c r="Q17" s="107">
        <v>1.7</v>
      </c>
      <c r="R17" s="107">
        <v>2.1</v>
      </c>
      <c r="S17" s="107">
        <v>0.2</v>
      </c>
      <c r="T17" s="107">
        <v>0.21</v>
      </c>
      <c r="U17" s="108">
        <v>26.08</v>
      </c>
      <c r="V17" s="108">
        <v>32.6</v>
      </c>
      <c r="W17" s="108">
        <v>242.78</v>
      </c>
      <c r="X17" s="109">
        <v>303.48</v>
      </c>
      <c r="Y17" s="108">
        <v>16.8</v>
      </c>
      <c r="Z17" s="108">
        <v>21</v>
      </c>
      <c r="AA17" s="108">
        <v>0.58</v>
      </c>
      <c r="AB17" s="109">
        <v>0.73</v>
      </c>
    </row>
    <row r="18" spans="1:28" s="13" customFormat="1" ht="59.25" customHeight="1" thickBot="1">
      <c r="A18" s="70">
        <v>413</v>
      </c>
      <c r="B18" s="71" t="s">
        <v>122</v>
      </c>
      <c r="C18" s="22">
        <v>60</v>
      </c>
      <c r="D18" s="22">
        <v>60</v>
      </c>
      <c r="E18" s="21">
        <v>7.3</v>
      </c>
      <c r="F18" s="21">
        <v>7.3</v>
      </c>
      <c r="G18" s="21">
        <v>16</v>
      </c>
      <c r="H18" s="21">
        <v>16</v>
      </c>
      <c r="I18" s="21">
        <v>1.8</v>
      </c>
      <c r="J18" s="21">
        <v>1.8</v>
      </c>
      <c r="K18" s="21">
        <v>160</v>
      </c>
      <c r="L18" s="21">
        <v>160</v>
      </c>
      <c r="M18" s="107">
        <v>0.01</v>
      </c>
      <c r="N18" s="108">
        <v>0.012</v>
      </c>
      <c r="O18" s="108">
        <v>29.7</v>
      </c>
      <c r="P18" s="108">
        <v>35.64</v>
      </c>
      <c r="Q18" s="107">
        <v>0</v>
      </c>
      <c r="R18" s="107">
        <v>0</v>
      </c>
      <c r="S18" s="107">
        <v>0</v>
      </c>
      <c r="T18" s="107">
        <v>0</v>
      </c>
      <c r="U18" s="108">
        <v>16.98</v>
      </c>
      <c r="V18" s="108">
        <v>20.38</v>
      </c>
      <c r="W18" s="108">
        <v>4.92</v>
      </c>
      <c r="X18" s="109">
        <v>5.91</v>
      </c>
      <c r="Y18" s="108">
        <v>1.4</v>
      </c>
      <c r="Z18" s="108">
        <v>1.68</v>
      </c>
      <c r="AA18" s="108">
        <v>0.96</v>
      </c>
      <c r="AB18" s="109">
        <v>1.15</v>
      </c>
    </row>
    <row r="19" spans="1:28" s="13" customFormat="1" ht="59.25" customHeight="1" thickBot="1">
      <c r="A19" s="70">
        <v>332</v>
      </c>
      <c r="B19" s="71" t="s">
        <v>27</v>
      </c>
      <c r="C19" s="22">
        <v>125</v>
      </c>
      <c r="D19" s="22">
        <v>125</v>
      </c>
      <c r="E19" s="21">
        <v>7.875</v>
      </c>
      <c r="F19" s="21">
        <v>7.875</v>
      </c>
      <c r="G19" s="21">
        <v>9.75</v>
      </c>
      <c r="H19" s="21">
        <v>9.75</v>
      </c>
      <c r="I19" s="21">
        <v>35.5</v>
      </c>
      <c r="J19" s="21">
        <v>35.5</v>
      </c>
      <c r="K19" s="21">
        <v>203.75</v>
      </c>
      <c r="L19" s="21">
        <v>203.75</v>
      </c>
      <c r="M19" s="108">
        <v>0.075</v>
      </c>
      <c r="N19" s="108">
        <v>0.075</v>
      </c>
      <c r="O19" s="108">
        <v>0</v>
      </c>
      <c r="P19" s="108">
        <v>0</v>
      </c>
      <c r="Q19" s="107">
        <v>0</v>
      </c>
      <c r="R19" s="107">
        <v>0</v>
      </c>
      <c r="S19" s="107">
        <v>2.625</v>
      </c>
      <c r="T19" s="107">
        <v>2.625</v>
      </c>
      <c r="U19" s="108">
        <v>9.3125</v>
      </c>
      <c r="V19" s="108">
        <v>9.3125</v>
      </c>
      <c r="W19" s="108">
        <v>88.5</v>
      </c>
      <c r="X19" s="109">
        <v>88.5</v>
      </c>
      <c r="Y19" s="108">
        <v>6.999999999999999</v>
      </c>
      <c r="Z19" s="108">
        <v>6.999999999999999</v>
      </c>
      <c r="AA19" s="108">
        <v>1.6</v>
      </c>
      <c r="AB19" s="109">
        <v>1.6</v>
      </c>
    </row>
    <row r="20" spans="1:28" s="13" customFormat="1" ht="49.5" customHeight="1" thickBot="1">
      <c r="A20" s="70">
        <v>639</v>
      </c>
      <c r="B20" s="71" t="s">
        <v>51</v>
      </c>
      <c r="C20" s="22">
        <v>200</v>
      </c>
      <c r="D20" s="22">
        <v>200</v>
      </c>
      <c r="E20" s="21">
        <v>0.6</v>
      </c>
      <c r="F20" s="21">
        <v>0.6</v>
      </c>
      <c r="G20" s="21">
        <v>0</v>
      </c>
      <c r="H20" s="21">
        <v>0</v>
      </c>
      <c r="I20" s="21">
        <v>31.4</v>
      </c>
      <c r="J20" s="21">
        <v>31.4</v>
      </c>
      <c r="K20" s="21">
        <v>124</v>
      </c>
      <c r="L20" s="21">
        <v>124</v>
      </c>
      <c r="M20" s="108">
        <v>0.08</v>
      </c>
      <c r="N20" s="108">
        <v>0.08</v>
      </c>
      <c r="O20" s="108">
        <v>20</v>
      </c>
      <c r="P20" s="108">
        <v>20</v>
      </c>
      <c r="Q20" s="107">
        <v>0</v>
      </c>
      <c r="R20" s="107">
        <v>0</v>
      </c>
      <c r="S20" s="107">
        <v>0.34</v>
      </c>
      <c r="T20" s="107">
        <v>0.34</v>
      </c>
      <c r="U20" s="108">
        <v>16</v>
      </c>
      <c r="V20" s="108">
        <v>16</v>
      </c>
      <c r="W20" s="108">
        <v>56</v>
      </c>
      <c r="X20" s="109">
        <v>56</v>
      </c>
      <c r="Y20" s="108">
        <v>84</v>
      </c>
      <c r="Z20" s="108">
        <v>84</v>
      </c>
      <c r="AA20" s="108">
        <v>1.2</v>
      </c>
      <c r="AB20" s="109">
        <v>1.2</v>
      </c>
    </row>
    <row r="21" spans="1:28" s="55" customFormat="1" ht="84" thickBot="1">
      <c r="A21" s="70"/>
      <c r="B21" s="71" t="s">
        <v>38</v>
      </c>
      <c r="C21" s="22">
        <v>32.5</v>
      </c>
      <c r="D21" s="22">
        <v>32.5</v>
      </c>
      <c r="E21" s="21">
        <v>2.5025</v>
      </c>
      <c r="F21" s="21">
        <v>2.5025</v>
      </c>
      <c r="G21" s="21">
        <v>0.455</v>
      </c>
      <c r="H21" s="21">
        <v>0.455</v>
      </c>
      <c r="I21" s="21">
        <v>12.2525</v>
      </c>
      <c r="J21" s="21">
        <v>12.2525</v>
      </c>
      <c r="K21" s="21">
        <v>65</v>
      </c>
      <c r="L21" s="21">
        <v>65</v>
      </c>
      <c r="M21" s="108">
        <v>0.0325</v>
      </c>
      <c r="N21" s="108">
        <v>0.0325</v>
      </c>
      <c r="O21" s="108">
        <v>0</v>
      </c>
      <c r="P21" s="108">
        <v>0</v>
      </c>
      <c r="Q21" s="107">
        <v>0</v>
      </c>
      <c r="R21" s="107">
        <v>0</v>
      </c>
      <c r="S21" s="107">
        <v>0</v>
      </c>
      <c r="T21" s="107">
        <v>0</v>
      </c>
      <c r="U21" s="108">
        <v>11.624166666666667</v>
      </c>
      <c r="V21" s="108">
        <v>11.624166666666667</v>
      </c>
      <c r="W21" s="108">
        <v>22.858333333333334</v>
      </c>
      <c r="X21" s="109">
        <v>22.858333333333334</v>
      </c>
      <c r="Y21" s="108">
        <v>20.420833333333334</v>
      </c>
      <c r="Z21" s="108">
        <v>20.420833333333334</v>
      </c>
      <c r="AA21" s="108">
        <v>1.5816666666666666</v>
      </c>
      <c r="AB21" s="109">
        <v>1.5816666666666666</v>
      </c>
    </row>
    <row r="22" spans="1:28" s="55" customFormat="1" ht="60.75" customHeight="1" thickBot="1">
      <c r="A22" s="70"/>
      <c r="B22" s="71" t="s">
        <v>39</v>
      </c>
      <c r="C22" s="22">
        <v>18</v>
      </c>
      <c r="D22" s="22">
        <v>18</v>
      </c>
      <c r="E22" s="21">
        <v>1.3499999999999999</v>
      </c>
      <c r="F22" s="21">
        <v>1.3499999999999999</v>
      </c>
      <c r="G22" s="21">
        <v>0.522</v>
      </c>
      <c r="H22" s="21">
        <v>0.522</v>
      </c>
      <c r="I22" s="21">
        <v>9.252</v>
      </c>
      <c r="J22" s="21">
        <v>9.252</v>
      </c>
      <c r="K22" s="21">
        <v>47.4</v>
      </c>
      <c r="L22" s="21">
        <v>47.4</v>
      </c>
      <c r="M22" s="108">
        <v>0.02</v>
      </c>
      <c r="N22" s="108">
        <v>0.02</v>
      </c>
      <c r="O22" s="108">
        <v>0</v>
      </c>
      <c r="P22" s="108">
        <v>0</v>
      </c>
      <c r="Q22" s="107">
        <v>0</v>
      </c>
      <c r="R22" s="107">
        <v>0</v>
      </c>
      <c r="S22" s="107">
        <v>0.02</v>
      </c>
      <c r="T22" s="107">
        <v>0.02</v>
      </c>
      <c r="U22" s="108">
        <v>5.94</v>
      </c>
      <c r="V22" s="108">
        <v>5.94</v>
      </c>
      <c r="W22" s="108">
        <v>11.67</v>
      </c>
      <c r="X22" s="109">
        <v>11.67</v>
      </c>
      <c r="Y22" s="108">
        <v>10.44</v>
      </c>
      <c r="Z22" s="108">
        <v>10.44</v>
      </c>
      <c r="AA22" s="108">
        <v>0.8</v>
      </c>
      <c r="AB22" s="109">
        <v>0.8</v>
      </c>
    </row>
    <row r="23" spans="1:28" s="13" customFormat="1" ht="49.5" customHeight="1" thickBot="1">
      <c r="A23" s="15"/>
      <c r="B23" s="90" t="s">
        <v>11</v>
      </c>
      <c r="C23" s="22"/>
      <c r="D23" s="22"/>
      <c r="E23" s="21">
        <f aca="true" t="shared" si="1" ref="E23:M23">SUM(E16:E22)</f>
        <v>26.487500000000004</v>
      </c>
      <c r="F23" s="21">
        <f t="shared" si="1"/>
        <v>28.175500000000003</v>
      </c>
      <c r="G23" s="21">
        <f t="shared" si="1"/>
        <v>37.477</v>
      </c>
      <c r="H23" s="21">
        <f t="shared" si="1"/>
        <v>37.266999999999996</v>
      </c>
      <c r="I23" s="21">
        <f t="shared" si="1"/>
        <v>101.4045</v>
      </c>
      <c r="J23" s="21">
        <f t="shared" si="1"/>
        <v>103.66449999999999</v>
      </c>
      <c r="K23" s="21">
        <f t="shared" si="1"/>
        <v>789.65</v>
      </c>
      <c r="L23" s="21">
        <f t="shared" si="1"/>
        <v>812.9499999999999</v>
      </c>
      <c r="M23" s="21">
        <f t="shared" si="1"/>
        <v>0.2435</v>
      </c>
      <c r="N23" s="21">
        <f aca="true" t="shared" si="2" ref="N23:AB23">SUM(N16:N22)</f>
        <v>0.2475</v>
      </c>
      <c r="O23" s="21">
        <f t="shared" si="2"/>
        <v>78.4</v>
      </c>
      <c r="P23" s="21">
        <f t="shared" si="2"/>
        <v>89.75</v>
      </c>
      <c r="Q23" s="21">
        <f t="shared" si="2"/>
        <v>2.35</v>
      </c>
      <c r="R23" s="21">
        <f t="shared" si="2"/>
        <v>2.75</v>
      </c>
      <c r="S23" s="21">
        <f t="shared" si="2"/>
        <v>3.505</v>
      </c>
      <c r="T23" s="21">
        <f t="shared" si="2"/>
        <v>3.515</v>
      </c>
      <c r="U23" s="21">
        <f t="shared" si="2"/>
        <v>96.56666666666666</v>
      </c>
      <c r="V23" s="21">
        <f t="shared" si="2"/>
        <v>104.35666666666667</v>
      </c>
      <c r="W23" s="21">
        <f t="shared" si="2"/>
        <v>442.0783333333334</v>
      </c>
      <c r="X23" s="21">
        <f t="shared" si="2"/>
        <v>500.6983333333334</v>
      </c>
      <c r="Y23" s="21">
        <f t="shared" si="2"/>
        <v>159.38083333333333</v>
      </c>
      <c r="Z23" s="21">
        <f t="shared" si="2"/>
        <v>160.00083333333333</v>
      </c>
      <c r="AA23" s="21">
        <f t="shared" si="2"/>
        <v>7.011666666666666</v>
      </c>
      <c r="AB23" s="21">
        <f t="shared" si="2"/>
        <v>7.291666666666667</v>
      </c>
    </row>
    <row r="24" spans="1:28" s="11" customFormat="1" ht="49.5" customHeight="1" thickBot="1">
      <c r="A24" s="15"/>
      <c r="B24" s="90" t="s">
        <v>26</v>
      </c>
      <c r="C24" s="22"/>
      <c r="D24" s="22"/>
      <c r="E24" s="21">
        <f aca="true" t="shared" si="3" ref="E24:AB24">E10+E23</f>
        <v>36.7475</v>
      </c>
      <c r="F24" s="21">
        <f t="shared" si="3"/>
        <v>38.435500000000005</v>
      </c>
      <c r="G24" s="21">
        <f t="shared" si="3"/>
        <v>47.346999999999994</v>
      </c>
      <c r="H24" s="21">
        <f t="shared" si="3"/>
        <v>47.13699999999999</v>
      </c>
      <c r="I24" s="21">
        <f t="shared" si="3"/>
        <v>148.3545</v>
      </c>
      <c r="J24" s="21">
        <f t="shared" si="3"/>
        <v>150.6145</v>
      </c>
      <c r="K24" s="21">
        <f t="shared" si="3"/>
        <v>1351.1</v>
      </c>
      <c r="L24" s="21">
        <f t="shared" si="3"/>
        <v>1374.4</v>
      </c>
      <c r="M24" s="21">
        <f t="shared" si="3"/>
        <v>0.3135</v>
      </c>
      <c r="N24" s="21">
        <f t="shared" si="3"/>
        <v>0.3175</v>
      </c>
      <c r="O24" s="21">
        <f t="shared" si="3"/>
        <v>79.52000000000001</v>
      </c>
      <c r="P24" s="21">
        <f t="shared" si="3"/>
        <v>90.87</v>
      </c>
      <c r="Q24" s="21">
        <f t="shared" si="3"/>
        <v>2.42</v>
      </c>
      <c r="R24" s="21">
        <f t="shared" si="3"/>
        <v>2.82</v>
      </c>
      <c r="S24" s="21">
        <f t="shared" si="3"/>
        <v>3.565</v>
      </c>
      <c r="T24" s="21">
        <f t="shared" si="3"/>
        <v>3.575</v>
      </c>
      <c r="U24" s="21">
        <f t="shared" si="3"/>
        <v>270.53666666666663</v>
      </c>
      <c r="V24" s="21">
        <f t="shared" si="3"/>
        <v>278.32666666666665</v>
      </c>
      <c r="W24" s="21">
        <f t="shared" si="3"/>
        <v>480.6783333333334</v>
      </c>
      <c r="X24" s="21">
        <f t="shared" si="3"/>
        <v>539.2983333333334</v>
      </c>
      <c r="Y24" s="21">
        <f t="shared" si="3"/>
        <v>165.21083333333334</v>
      </c>
      <c r="Z24" s="21">
        <f t="shared" si="3"/>
        <v>165.83083333333335</v>
      </c>
      <c r="AA24" s="21">
        <f t="shared" si="3"/>
        <v>7.571666666666665</v>
      </c>
      <c r="AB24" s="21">
        <f t="shared" si="3"/>
        <v>7.851666666666667</v>
      </c>
    </row>
    <row r="25" spans="1:28" s="11" customFormat="1" ht="19.5" customHeight="1">
      <c r="A25" s="19"/>
      <c r="B25" s="92"/>
      <c r="C25" s="51"/>
      <c r="D25" s="51"/>
      <c r="E25" s="52"/>
      <c r="F25" s="52"/>
      <c r="G25" s="52"/>
      <c r="H25" s="52"/>
      <c r="I25" s="52"/>
      <c r="J25" s="52"/>
      <c r="K25" s="53"/>
      <c r="L25" s="53"/>
      <c r="M25" s="104"/>
      <c r="N25" s="104"/>
      <c r="O25" s="104"/>
      <c r="P25" s="104"/>
      <c r="Q25" s="103"/>
      <c r="R25" s="103"/>
      <c r="S25" s="103"/>
      <c r="T25" s="103"/>
      <c r="U25" s="104"/>
      <c r="V25" s="104"/>
      <c r="W25" s="104"/>
      <c r="X25" s="104"/>
      <c r="Y25" s="104"/>
      <c r="Z25" s="104"/>
      <c r="AA25" s="104"/>
      <c r="AB25" s="104"/>
    </row>
    <row r="26" spans="1:28" s="11" customFormat="1" ht="49.5" customHeight="1">
      <c r="A26" s="14" t="s">
        <v>13</v>
      </c>
      <c r="B26" s="89"/>
      <c r="C26" s="55"/>
      <c r="D26" s="55"/>
      <c r="E26" s="41"/>
      <c r="F26" s="41"/>
      <c r="G26" s="41"/>
      <c r="H26" s="41"/>
      <c r="I26" s="41"/>
      <c r="J26" s="41"/>
      <c r="K26" s="42"/>
      <c r="L26" s="42"/>
      <c r="M26" s="104"/>
      <c r="N26" s="104"/>
      <c r="O26" s="104"/>
      <c r="P26" s="104"/>
      <c r="Q26" s="103"/>
      <c r="R26" s="103"/>
      <c r="S26" s="103"/>
      <c r="T26" s="103"/>
      <c r="U26" s="104"/>
      <c r="V26" s="104"/>
      <c r="W26" s="104"/>
      <c r="X26" s="104"/>
      <c r="Y26" s="104"/>
      <c r="Z26" s="104"/>
      <c r="AA26" s="104"/>
      <c r="AB26" s="104"/>
    </row>
    <row r="27" spans="1:28" s="11" customFormat="1" ht="21" customHeight="1" thickBot="1">
      <c r="A27" s="13"/>
      <c r="B27" s="89"/>
      <c r="C27" s="55"/>
      <c r="D27" s="55"/>
      <c r="E27" s="41"/>
      <c r="F27" s="41"/>
      <c r="G27" s="41"/>
      <c r="H27" s="41"/>
      <c r="I27" s="41"/>
      <c r="J27" s="41"/>
      <c r="K27" s="42"/>
      <c r="L27" s="42"/>
      <c r="M27" s="104"/>
      <c r="N27" s="104"/>
      <c r="O27" s="104"/>
      <c r="P27" s="104"/>
      <c r="Q27" s="103"/>
      <c r="R27" s="103"/>
      <c r="S27" s="103"/>
      <c r="T27" s="103"/>
      <c r="U27" s="104"/>
      <c r="V27" s="104"/>
      <c r="W27" s="104"/>
      <c r="X27" s="104"/>
      <c r="Y27" s="104"/>
      <c r="Z27" s="104"/>
      <c r="AA27" s="104"/>
      <c r="AB27" s="104"/>
    </row>
    <row r="28" spans="1:28" s="11" customFormat="1" ht="49.5" customHeight="1" thickBot="1">
      <c r="A28" s="114" t="s">
        <v>2</v>
      </c>
      <c r="B28" s="124" t="s">
        <v>3</v>
      </c>
      <c r="C28" s="125" t="s">
        <v>4</v>
      </c>
      <c r="D28" s="126"/>
      <c r="E28" s="127" t="s">
        <v>5</v>
      </c>
      <c r="F28" s="128"/>
      <c r="G28" s="127" t="s">
        <v>6</v>
      </c>
      <c r="H28" s="128"/>
      <c r="I28" s="127" t="s">
        <v>7</v>
      </c>
      <c r="J28" s="128"/>
      <c r="K28" s="127" t="s">
        <v>8</v>
      </c>
      <c r="L28" s="128"/>
      <c r="M28" s="121" t="s">
        <v>59</v>
      </c>
      <c r="N28" s="122"/>
      <c r="O28" s="122"/>
      <c r="P28" s="123"/>
      <c r="Q28" s="118" t="s">
        <v>59</v>
      </c>
      <c r="R28" s="119"/>
      <c r="S28" s="119"/>
      <c r="T28" s="120"/>
      <c r="U28" s="121" t="s">
        <v>60</v>
      </c>
      <c r="V28" s="122"/>
      <c r="W28" s="122"/>
      <c r="X28" s="122"/>
      <c r="Y28" s="122"/>
      <c r="Z28" s="122"/>
      <c r="AA28" s="122"/>
      <c r="AB28" s="123"/>
    </row>
    <row r="29" spans="1:28" s="11" customFormat="1" ht="81.75" customHeight="1" thickBot="1">
      <c r="A29" s="115"/>
      <c r="B29" s="117"/>
      <c r="C29" s="43" t="s">
        <v>9</v>
      </c>
      <c r="D29" s="44" t="s">
        <v>10</v>
      </c>
      <c r="E29" s="44" t="s">
        <v>9</v>
      </c>
      <c r="F29" s="44" t="s">
        <v>10</v>
      </c>
      <c r="G29" s="44" t="s">
        <v>9</v>
      </c>
      <c r="H29" s="44" t="s">
        <v>10</v>
      </c>
      <c r="I29" s="44" t="s">
        <v>9</v>
      </c>
      <c r="J29" s="44" t="s">
        <v>10</v>
      </c>
      <c r="K29" s="44" t="s">
        <v>9</v>
      </c>
      <c r="L29" s="44" t="s">
        <v>10</v>
      </c>
      <c r="M29" s="105" t="s">
        <v>65</v>
      </c>
      <c r="N29" s="105" t="s">
        <v>64</v>
      </c>
      <c r="O29" s="105" t="s">
        <v>63</v>
      </c>
      <c r="P29" s="105" t="s">
        <v>61</v>
      </c>
      <c r="Q29" s="106" t="s">
        <v>70</v>
      </c>
      <c r="R29" s="106" t="s">
        <v>72</v>
      </c>
      <c r="S29" s="106" t="s">
        <v>73</v>
      </c>
      <c r="T29" s="106" t="s">
        <v>71</v>
      </c>
      <c r="U29" s="105" t="s">
        <v>62</v>
      </c>
      <c r="V29" s="105" t="s">
        <v>66</v>
      </c>
      <c r="W29" s="105" t="s">
        <v>78</v>
      </c>
      <c r="X29" s="105" t="s">
        <v>79</v>
      </c>
      <c r="Y29" s="105" t="s">
        <v>80</v>
      </c>
      <c r="Z29" s="105" t="s">
        <v>67</v>
      </c>
      <c r="AA29" s="105" t="s">
        <v>68</v>
      </c>
      <c r="AB29" s="105" t="s">
        <v>69</v>
      </c>
    </row>
    <row r="30" spans="1:28" s="11" customFormat="1" ht="62.25" customHeight="1" thickBot="1">
      <c r="A30" s="70">
        <v>302</v>
      </c>
      <c r="B30" s="71" t="s">
        <v>87</v>
      </c>
      <c r="C30" s="22" t="s">
        <v>91</v>
      </c>
      <c r="D30" s="22" t="s">
        <v>91</v>
      </c>
      <c r="E30" s="21">
        <v>9.66</v>
      </c>
      <c r="F30" s="21">
        <v>9.66</v>
      </c>
      <c r="G30" s="21">
        <v>17.48</v>
      </c>
      <c r="H30" s="21">
        <v>17.48</v>
      </c>
      <c r="I30" s="21">
        <v>40.85</v>
      </c>
      <c r="J30" s="21">
        <v>40.85</v>
      </c>
      <c r="K30" s="21">
        <v>323.6</v>
      </c>
      <c r="L30" s="21">
        <v>323.6</v>
      </c>
      <c r="M30" s="107">
        <v>0.07</v>
      </c>
      <c r="N30" s="108">
        <v>0.07</v>
      </c>
      <c r="O30" s="108">
        <v>0.67</v>
      </c>
      <c r="P30" s="108">
        <v>0.67</v>
      </c>
      <c r="Q30" s="107">
        <v>0.75</v>
      </c>
      <c r="R30" s="107">
        <v>0.75</v>
      </c>
      <c r="S30" s="107">
        <v>0</v>
      </c>
      <c r="T30" s="107">
        <v>0</v>
      </c>
      <c r="U30" s="108">
        <v>139.4</v>
      </c>
      <c r="V30" s="108">
        <v>139.4</v>
      </c>
      <c r="W30" s="108">
        <v>136.8</v>
      </c>
      <c r="X30" s="109">
        <v>136.8</v>
      </c>
      <c r="Y30" s="108">
        <v>27.93</v>
      </c>
      <c r="Z30" s="108">
        <v>27.93</v>
      </c>
      <c r="AA30" s="108">
        <v>0.54</v>
      </c>
      <c r="AB30" s="109">
        <v>0.54</v>
      </c>
    </row>
    <row r="31" spans="1:28" s="11" customFormat="1" ht="56.25" thickBot="1">
      <c r="A31" s="70">
        <v>2</v>
      </c>
      <c r="B31" s="71" t="s">
        <v>123</v>
      </c>
      <c r="C31" s="86" t="s">
        <v>153</v>
      </c>
      <c r="D31" s="86" t="s">
        <v>153</v>
      </c>
      <c r="E31" s="23">
        <v>2.49</v>
      </c>
      <c r="F31" s="23">
        <v>2.49</v>
      </c>
      <c r="G31" s="23">
        <v>3.93</v>
      </c>
      <c r="H31" s="23">
        <v>3.93</v>
      </c>
      <c r="I31" s="23">
        <v>27.56</v>
      </c>
      <c r="J31" s="23">
        <v>27.56</v>
      </c>
      <c r="K31" s="23">
        <v>156</v>
      </c>
      <c r="L31" s="23">
        <v>156</v>
      </c>
      <c r="M31" s="108">
        <v>0.05</v>
      </c>
      <c r="N31" s="108">
        <v>0.05</v>
      </c>
      <c r="O31" s="108">
        <v>0.1</v>
      </c>
      <c r="P31" s="108">
        <v>0.1</v>
      </c>
      <c r="Q31" s="107">
        <v>20</v>
      </c>
      <c r="R31" s="107">
        <v>20</v>
      </c>
      <c r="S31" s="107">
        <v>0</v>
      </c>
      <c r="T31" s="107">
        <v>0</v>
      </c>
      <c r="U31" s="108">
        <v>10.9</v>
      </c>
      <c r="V31" s="108">
        <v>10.9</v>
      </c>
      <c r="W31" s="108">
        <v>29.4</v>
      </c>
      <c r="X31" s="109">
        <v>29.4</v>
      </c>
      <c r="Y31" s="108">
        <v>11.3</v>
      </c>
      <c r="Z31" s="108">
        <v>11.3</v>
      </c>
      <c r="AA31" s="108">
        <v>0.87</v>
      </c>
      <c r="AB31" s="109">
        <v>0.87</v>
      </c>
    </row>
    <row r="32" spans="1:28" s="11" customFormat="1" ht="49.5" customHeight="1" thickBot="1">
      <c r="A32" s="70">
        <v>686</v>
      </c>
      <c r="B32" s="71" t="s">
        <v>25</v>
      </c>
      <c r="C32" s="22" t="s">
        <v>47</v>
      </c>
      <c r="D32" s="22" t="s">
        <v>47</v>
      </c>
      <c r="E32" s="21">
        <v>0.3</v>
      </c>
      <c r="F32" s="21">
        <v>0.3</v>
      </c>
      <c r="G32" s="21">
        <v>0</v>
      </c>
      <c r="H32" s="21">
        <v>0</v>
      </c>
      <c r="I32" s="21">
        <v>15.2</v>
      </c>
      <c r="J32" s="21">
        <v>15.2</v>
      </c>
      <c r="K32" s="21">
        <v>60</v>
      </c>
      <c r="L32" s="21">
        <v>60</v>
      </c>
      <c r="M32" s="108">
        <v>0</v>
      </c>
      <c r="N32" s="107">
        <v>0</v>
      </c>
      <c r="O32" s="108">
        <v>4.06</v>
      </c>
      <c r="P32" s="108">
        <v>4.06</v>
      </c>
      <c r="Q32" s="107">
        <v>0</v>
      </c>
      <c r="R32" s="107">
        <v>0</v>
      </c>
      <c r="S32" s="107">
        <v>0</v>
      </c>
      <c r="T32" s="107">
        <v>0</v>
      </c>
      <c r="U32" s="108">
        <v>15.16</v>
      </c>
      <c r="V32" s="108">
        <v>15.16</v>
      </c>
      <c r="W32" s="108">
        <v>7.14</v>
      </c>
      <c r="X32" s="109">
        <v>7.14</v>
      </c>
      <c r="Y32" s="108">
        <v>5.6</v>
      </c>
      <c r="Z32" s="108">
        <v>5.6</v>
      </c>
      <c r="AA32" s="108">
        <v>0.58</v>
      </c>
      <c r="AB32" s="109">
        <v>0.58</v>
      </c>
    </row>
    <row r="33" spans="1:28" s="11" customFormat="1" ht="49.5" customHeight="1" thickBot="1">
      <c r="A33" s="15"/>
      <c r="B33" s="90" t="s">
        <v>11</v>
      </c>
      <c r="C33" s="22"/>
      <c r="D33" s="22"/>
      <c r="E33" s="21">
        <f>SUM(E30:E32)</f>
        <v>12.450000000000001</v>
      </c>
      <c r="F33" s="21">
        <f aca="true" t="shared" si="4" ref="F33:AB33">SUM(F30:F32)</f>
        <v>12.450000000000001</v>
      </c>
      <c r="G33" s="21">
        <f t="shared" si="4"/>
        <v>21.41</v>
      </c>
      <c r="H33" s="21">
        <f t="shared" si="4"/>
        <v>21.41</v>
      </c>
      <c r="I33" s="21">
        <f t="shared" si="4"/>
        <v>83.61</v>
      </c>
      <c r="J33" s="21">
        <f t="shared" si="4"/>
        <v>83.61</v>
      </c>
      <c r="K33" s="21">
        <f t="shared" si="4"/>
        <v>539.6</v>
      </c>
      <c r="L33" s="21">
        <f t="shared" si="4"/>
        <v>539.6</v>
      </c>
      <c r="M33" s="21">
        <f t="shared" si="4"/>
        <v>0.12000000000000001</v>
      </c>
      <c r="N33" s="21">
        <f t="shared" si="4"/>
        <v>0.12000000000000001</v>
      </c>
      <c r="O33" s="21">
        <f t="shared" si="4"/>
        <v>4.83</v>
      </c>
      <c r="P33" s="21">
        <f t="shared" si="4"/>
        <v>4.83</v>
      </c>
      <c r="Q33" s="21">
        <f t="shared" si="4"/>
        <v>20.75</v>
      </c>
      <c r="R33" s="21">
        <f t="shared" si="4"/>
        <v>20.75</v>
      </c>
      <c r="S33" s="21">
        <f t="shared" si="4"/>
        <v>0</v>
      </c>
      <c r="T33" s="21">
        <f t="shared" si="4"/>
        <v>0</v>
      </c>
      <c r="U33" s="21">
        <f t="shared" si="4"/>
        <v>165.46</v>
      </c>
      <c r="V33" s="21">
        <f t="shared" si="4"/>
        <v>165.46</v>
      </c>
      <c r="W33" s="21">
        <f t="shared" si="4"/>
        <v>173.34</v>
      </c>
      <c r="X33" s="21">
        <f t="shared" si="4"/>
        <v>173.34</v>
      </c>
      <c r="Y33" s="21">
        <f t="shared" si="4"/>
        <v>44.830000000000005</v>
      </c>
      <c r="Z33" s="21">
        <f t="shared" si="4"/>
        <v>44.830000000000005</v>
      </c>
      <c r="AA33" s="21">
        <f t="shared" si="4"/>
        <v>1.9900000000000002</v>
      </c>
      <c r="AB33" s="21">
        <f t="shared" si="4"/>
        <v>1.9900000000000002</v>
      </c>
    </row>
    <row r="34" spans="1:28" s="11" customFormat="1" ht="19.5" customHeight="1">
      <c r="A34" s="13"/>
      <c r="B34" s="91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104"/>
      <c r="N34" s="104"/>
      <c r="O34" s="104"/>
      <c r="P34" s="104"/>
      <c r="Q34" s="103"/>
      <c r="R34" s="103"/>
      <c r="S34" s="103"/>
      <c r="T34" s="103"/>
      <c r="U34" s="104"/>
      <c r="V34" s="104"/>
      <c r="W34" s="104"/>
      <c r="X34" s="104"/>
      <c r="Y34" s="104"/>
      <c r="Z34" s="104"/>
      <c r="AA34" s="104"/>
      <c r="AB34" s="104"/>
    </row>
    <row r="35" spans="1:28" s="11" customFormat="1" ht="29.25" customHeight="1">
      <c r="A35" s="13"/>
      <c r="B35" s="91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104"/>
      <c r="N35" s="104"/>
      <c r="O35" s="104"/>
      <c r="P35" s="104"/>
      <c r="Q35" s="103"/>
      <c r="R35" s="103"/>
      <c r="S35" s="103"/>
      <c r="T35" s="103"/>
      <c r="U35" s="104"/>
      <c r="V35" s="104"/>
      <c r="W35" s="104"/>
      <c r="X35" s="104"/>
      <c r="Y35" s="104"/>
      <c r="Z35" s="104"/>
      <c r="AA35" s="104"/>
      <c r="AB35" s="104"/>
    </row>
    <row r="36" spans="1:28" s="11" customFormat="1" ht="39.75" customHeight="1">
      <c r="A36" s="14" t="s">
        <v>12</v>
      </c>
      <c r="B36" s="91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104"/>
      <c r="N36" s="104"/>
      <c r="O36" s="104"/>
      <c r="P36" s="104"/>
      <c r="Q36" s="103"/>
      <c r="R36" s="103"/>
      <c r="S36" s="103"/>
      <c r="T36" s="103"/>
      <c r="U36" s="104"/>
      <c r="V36" s="104"/>
      <c r="W36" s="104"/>
      <c r="X36" s="104"/>
      <c r="Y36" s="104"/>
      <c r="Z36" s="104"/>
      <c r="AA36" s="104"/>
      <c r="AB36" s="104"/>
    </row>
    <row r="37" spans="1:28" s="11" customFormat="1" ht="32.25" customHeight="1" thickBot="1">
      <c r="A37" s="13"/>
      <c r="B37" s="91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104"/>
      <c r="N37" s="104"/>
      <c r="O37" s="104"/>
      <c r="P37" s="104"/>
      <c r="Q37" s="103"/>
      <c r="R37" s="103"/>
      <c r="S37" s="103"/>
      <c r="T37" s="103"/>
      <c r="U37" s="104"/>
      <c r="V37" s="104"/>
      <c r="W37" s="104"/>
      <c r="X37" s="104"/>
      <c r="Y37" s="104"/>
      <c r="Z37" s="104"/>
      <c r="AA37" s="104"/>
      <c r="AB37" s="104"/>
    </row>
    <row r="38" spans="1:28" s="13" customFormat="1" ht="69.75" customHeight="1" thickBot="1">
      <c r="A38" s="114" t="s">
        <v>2</v>
      </c>
      <c r="B38" s="124" t="s">
        <v>3</v>
      </c>
      <c r="C38" s="125" t="s">
        <v>4</v>
      </c>
      <c r="D38" s="126"/>
      <c r="E38" s="127" t="s">
        <v>5</v>
      </c>
      <c r="F38" s="128"/>
      <c r="G38" s="127" t="s">
        <v>6</v>
      </c>
      <c r="H38" s="128"/>
      <c r="I38" s="127" t="s">
        <v>7</v>
      </c>
      <c r="J38" s="128"/>
      <c r="K38" s="127" t="s">
        <v>8</v>
      </c>
      <c r="L38" s="128"/>
      <c r="M38" s="121" t="s">
        <v>59</v>
      </c>
      <c r="N38" s="122"/>
      <c r="O38" s="122"/>
      <c r="P38" s="123"/>
      <c r="Q38" s="118" t="s">
        <v>59</v>
      </c>
      <c r="R38" s="119"/>
      <c r="S38" s="119"/>
      <c r="T38" s="120"/>
      <c r="U38" s="121" t="s">
        <v>60</v>
      </c>
      <c r="V38" s="122"/>
      <c r="W38" s="122"/>
      <c r="X38" s="122"/>
      <c r="Y38" s="122"/>
      <c r="Z38" s="122"/>
      <c r="AA38" s="122"/>
      <c r="AB38" s="123"/>
    </row>
    <row r="39" spans="1:28" s="13" customFormat="1" ht="90.75" customHeight="1" thickBot="1">
      <c r="A39" s="115"/>
      <c r="B39" s="117"/>
      <c r="C39" s="43" t="s">
        <v>9</v>
      </c>
      <c r="D39" s="44" t="s">
        <v>10</v>
      </c>
      <c r="E39" s="44" t="s">
        <v>9</v>
      </c>
      <c r="F39" s="44" t="s">
        <v>10</v>
      </c>
      <c r="G39" s="44" t="s">
        <v>9</v>
      </c>
      <c r="H39" s="44" t="s">
        <v>10</v>
      </c>
      <c r="I39" s="44" t="s">
        <v>9</v>
      </c>
      <c r="J39" s="44" t="s">
        <v>10</v>
      </c>
      <c r="K39" s="44" t="s">
        <v>9</v>
      </c>
      <c r="L39" s="44" t="s">
        <v>10</v>
      </c>
      <c r="M39" s="105" t="s">
        <v>65</v>
      </c>
      <c r="N39" s="105" t="s">
        <v>64</v>
      </c>
      <c r="O39" s="105" t="s">
        <v>63</v>
      </c>
      <c r="P39" s="105" t="s">
        <v>61</v>
      </c>
      <c r="Q39" s="106" t="s">
        <v>70</v>
      </c>
      <c r="R39" s="106" t="s">
        <v>72</v>
      </c>
      <c r="S39" s="106" t="s">
        <v>73</v>
      </c>
      <c r="T39" s="106" t="s">
        <v>71</v>
      </c>
      <c r="U39" s="105" t="s">
        <v>62</v>
      </c>
      <c r="V39" s="105" t="s">
        <v>66</v>
      </c>
      <c r="W39" s="105" t="s">
        <v>78</v>
      </c>
      <c r="X39" s="105" t="s">
        <v>79</v>
      </c>
      <c r="Y39" s="105" t="s">
        <v>80</v>
      </c>
      <c r="Z39" s="105" t="s">
        <v>67</v>
      </c>
      <c r="AA39" s="105" t="s">
        <v>68</v>
      </c>
      <c r="AB39" s="105" t="s">
        <v>69</v>
      </c>
    </row>
    <row r="40" spans="1:28" s="13" customFormat="1" ht="58.5" customHeight="1" thickBot="1">
      <c r="A40" s="70">
        <v>78</v>
      </c>
      <c r="B40" s="71" t="s">
        <v>129</v>
      </c>
      <c r="C40" s="22">
        <v>50</v>
      </c>
      <c r="D40" s="22">
        <v>40</v>
      </c>
      <c r="E40" s="21">
        <v>1.2</v>
      </c>
      <c r="F40" s="21">
        <v>0.96</v>
      </c>
      <c r="G40" s="21">
        <v>3.8</v>
      </c>
      <c r="H40" s="21">
        <v>3.04</v>
      </c>
      <c r="I40" s="21">
        <v>6.5</v>
      </c>
      <c r="J40" s="21">
        <v>5.2</v>
      </c>
      <c r="K40" s="21">
        <v>66</v>
      </c>
      <c r="L40" s="21">
        <v>53</v>
      </c>
      <c r="M40" s="107">
        <v>0.03</v>
      </c>
      <c r="N40" s="108">
        <v>0.024</v>
      </c>
      <c r="O40" s="108">
        <v>5.2</v>
      </c>
      <c r="P40" s="108">
        <v>4.4</v>
      </c>
      <c r="Q40" s="107">
        <v>0</v>
      </c>
      <c r="R40" s="107">
        <v>0</v>
      </c>
      <c r="S40" s="107">
        <v>0</v>
      </c>
      <c r="T40" s="107">
        <v>0</v>
      </c>
      <c r="U40" s="108">
        <v>12.11</v>
      </c>
      <c r="V40" s="108">
        <v>10.68</v>
      </c>
      <c r="W40" s="108">
        <v>21.19</v>
      </c>
      <c r="X40" s="109">
        <v>18.84</v>
      </c>
      <c r="Y40" s="108">
        <v>10.9</v>
      </c>
      <c r="Z40" s="108">
        <v>8.78</v>
      </c>
      <c r="AA40" s="108">
        <v>0.36</v>
      </c>
      <c r="AB40" s="109">
        <v>0.36</v>
      </c>
    </row>
    <row r="41" spans="1:28" s="13" customFormat="1" ht="58.5" customHeight="1" thickBot="1">
      <c r="A41" s="70">
        <v>155</v>
      </c>
      <c r="B41" s="72" t="s">
        <v>135</v>
      </c>
      <c r="C41" s="22" t="s">
        <v>146</v>
      </c>
      <c r="D41" s="22" t="s">
        <v>147</v>
      </c>
      <c r="E41" s="21">
        <v>4.5</v>
      </c>
      <c r="F41" s="21">
        <v>5.4</v>
      </c>
      <c r="G41" s="21">
        <v>5.6</v>
      </c>
      <c r="H41" s="21">
        <v>6.7</v>
      </c>
      <c r="I41" s="21">
        <v>35</v>
      </c>
      <c r="J41" s="21">
        <v>42</v>
      </c>
      <c r="K41" s="21">
        <v>150</v>
      </c>
      <c r="L41" s="21">
        <v>180</v>
      </c>
      <c r="M41" s="108">
        <v>0.04</v>
      </c>
      <c r="N41" s="108">
        <v>0.048</v>
      </c>
      <c r="O41" s="108">
        <v>17.45</v>
      </c>
      <c r="P41" s="108">
        <v>20.94</v>
      </c>
      <c r="Q41" s="107">
        <v>0.03</v>
      </c>
      <c r="R41" s="107">
        <v>0.036</v>
      </c>
      <c r="S41" s="107">
        <v>0.21</v>
      </c>
      <c r="T41" s="107">
        <v>0.25</v>
      </c>
      <c r="U41" s="108">
        <v>15</v>
      </c>
      <c r="V41" s="108">
        <v>18</v>
      </c>
      <c r="W41" s="108">
        <v>35.63</v>
      </c>
      <c r="X41" s="109">
        <v>42.75</v>
      </c>
      <c r="Y41" s="108">
        <v>24.95</v>
      </c>
      <c r="Z41" s="108">
        <v>29.94</v>
      </c>
      <c r="AA41" s="108">
        <v>1</v>
      </c>
      <c r="AB41" s="109">
        <v>1.2</v>
      </c>
    </row>
    <row r="42" spans="1:28" s="13" customFormat="1" ht="49.5" customHeight="1" thickBot="1">
      <c r="A42" s="70">
        <v>499</v>
      </c>
      <c r="B42" s="71" t="s">
        <v>57</v>
      </c>
      <c r="C42" s="22">
        <v>50</v>
      </c>
      <c r="D42" s="22">
        <v>60</v>
      </c>
      <c r="E42" s="21">
        <v>14.115</v>
      </c>
      <c r="F42" s="21">
        <v>17.64</v>
      </c>
      <c r="G42" s="21">
        <v>8.024999999999999</v>
      </c>
      <c r="H42" s="21">
        <v>10.02</v>
      </c>
      <c r="I42" s="21">
        <v>3.33</v>
      </c>
      <c r="J42" s="21">
        <v>4.14</v>
      </c>
      <c r="K42" s="21">
        <v>166.14000000000001</v>
      </c>
      <c r="L42" s="21">
        <v>207.67499999999998</v>
      </c>
      <c r="M42" s="108">
        <v>0.07500000000000001</v>
      </c>
      <c r="N42" s="108">
        <v>0.12</v>
      </c>
      <c r="O42" s="108">
        <v>0.28500000000000003</v>
      </c>
      <c r="P42" s="108">
        <v>0.39</v>
      </c>
      <c r="Q42" s="107">
        <v>0</v>
      </c>
      <c r="R42" s="107">
        <v>0</v>
      </c>
      <c r="S42" s="107">
        <v>0</v>
      </c>
      <c r="T42" s="107">
        <v>0</v>
      </c>
      <c r="U42" s="108">
        <v>17.205000000000002</v>
      </c>
      <c r="V42" s="108">
        <v>20.64</v>
      </c>
      <c r="W42" s="108">
        <v>137.28</v>
      </c>
      <c r="X42" s="109">
        <v>164.73</v>
      </c>
      <c r="Y42" s="108">
        <v>19.125</v>
      </c>
      <c r="Z42" s="108">
        <v>22.950000000000003</v>
      </c>
      <c r="AA42" s="108">
        <v>1.665</v>
      </c>
      <c r="AB42" s="109">
        <v>1.995</v>
      </c>
    </row>
    <row r="43" spans="1:28" s="13" customFormat="1" ht="55.5" customHeight="1" thickBot="1">
      <c r="A43" s="70">
        <v>520</v>
      </c>
      <c r="B43" s="71" t="s">
        <v>24</v>
      </c>
      <c r="C43" s="22">
        <v>125</v>
      </c>
      <c r="D43" s="22">
        <v>125</v>
      </c>
      <c r="E43" s="21">
        <v>4.500000000000001</v>
      </c>
      <c r="F43" s="21">
        <v>4.500000000000001</v>
      </c>
      <c r="G43" s="21">
        <v>10.75</v>
      </c>
      <c r="H43" s="21">
        <v>10.75</v>
      </c>
      <c r="I43" s="21">
        <v>20.25</v>
      </c>
      <c r="J43" s="21">
        <v>20.25</v>
      </c>
      <c r="K43" s="21">
        <v>157.5</v>
      </c>
      <c r="L43" s="21">
        <v>157.5</v>
      </c>
      <c r="M43" s="107">
        <v>0.08750000000000001</v>
      </c>
      <c r="N43" s="108">
        <v>0.08750000000000001</v>
      </c>
      <c r="O43" s="108">
        <v>2.6125</v>
      </c>
      <c r="P43" s="108">
        <v>2.6125</v>
      </c>
      <c r="Q43" s="107">
        <v>0.025</v>
      </c>
      <c r="R43" s="107">
        <v>0.025</v>
      </c>
      <c r="S43" s="107">
        <v>0.125</v>
      </c>
      <c r="T43" s="107">
        <v>0.125</v>
      </c>
      <c r="U43" s="108">
        <v>45.9</v>
      </c>
      <c r="V43" s="108">
        <v>45.9</v>
      </c>
      <c r="W43" s="108">
        <v>68.33749999999999</v>
      </c>
      <c r="X43" s="109">
        <v>68.33749999999999</v>
      </c>
      <c r="Y43" s="108">
        <v>19.450000000000003</v>
      </c>
      <c r="Z43" s="108">
        <v>19.450000000000003</v>
      </c>
      <c r="AA43" s="108">
        <v>0.6124999999999999</v>
      </c>
      <c r="AB43" s="109">
        <v>0.6124999999999999</v>
      </c>
    </row>
    <row r="44" spans="1:28" s="13" customFormat="1" ht="60" customHeight="1" thickBot="1">
      <c r="A44" s="70">
        <v>699</v>
      </c>
      <c r="B44" s="71" t="s">
        <v>163</v>
      </c>
      <c r="C44" s="22">
        <v>200</v>
      </c>
      <c r="D44" s="22">
        <v>200</v>
      </c>
      <c r="E44" s="21">
        <v>0.1</v>
      </c>
      <c r="F44" s="21">
        <v>0.1</v>
      </c>
      <c r="G44" s="21">
        <v>0</v>
      </c>
      <c r="H44" s="21">
        <v>0</v>
      </c>
      <c r="I44" s="21">
        <v>25.2</v>
      </c>
      <c r="J44" s="21">
        <v>25.2</v>
      </c>
      <c r="K44" s="21">
        <v>96</v>
      </c>
      <c r="L44" s="21">
        <v>96</v>
      </c>
      <c r="M44" s="107">
        <v>0.006</v>
      </c>
      <c r="N44" s="108">
        <v>0.006</v>
      </c>
      <c r="O44" s="108">
        <v>3.2</v>
      </c>
      <c r="P44" s="108">
        <v>3.2</v>
      </c>
      <c r="Q44" s="107">
        <v>0</v>
      </c>
      <c r="R44" s="107">
        <v>0</v>
      </c>
      <c r="S44" s="107">
        <v>0.4</v>
      </c>
      <c r="T44" s="107">
        <v>0.4</v>
      </c>
      <c r="U44" s="108">
        <v>14.22</v>
      </c>
      <c r="V44" s="108">
        <v>14.22</v>
      </c>
      <c r="W44" s="108">
        <v>2.14</v>
      </c>
      <c r="X44" s="109">
        <v>2.14</v>
      </c>
      <c r="Y44" s="108">
        <v>4.14</v>
      </c>
      <c r="Z44" s="108">
        <v>4.14</v>
      </c>
      <c r="AA44" s="108">
        <v>0.48</v>
      </c>
      <c r="AB44" s="109">
        <v>0.48</v>
      </c>
    </row>
    <row r="45" spans="1:28" s="11" customFormat="1" ht="84" thickBot="1">
      <c r="A45" s="15"/>
      <c r="B45" s="71" t="s">
        <v>38</v>
      </c>
      <c r="C45" s="22">
        <v>32.5</v>
      </c>
      <c r="D45" s="22">
        <v>32.5</v>
      </c>
      <c r="E45" s="21">
        <v>2.5025</v>
      </c>
      <c r="F45" s="21">
        <v>2.5025</v>
      </c>
      <c r="G45" s="21">
        <v>0.455</v>
      </c>
      <c r="H45" s="21">
        <v>0.455</v>
      </c>
      <c r="I45" s="21">
        <v>12.2525</v>
      </c>
      <c r="J45" s="21">
        <v>12.2525</v>
      </c>
      <c r="K45" s="21">
        <v>65</v>
      </c>
      <c r="L45" s="21">
        <v>65</v>
      </c>
      <c r="M45" s="108">
        <v>0.0325</v>
      </c>
      <c r="N45" s="108">
        <v>0.0325</v>
      </c>
      <c r="O45" s="108">
        <v>0</v>
      </c>
      <c r="P45" s="108">
        <v>0</v>
      </c>
      <c r="Q45" s="107">
        <v>0</v>
      </c>
      <c r="R45" s="107">
        <v>0</v>
      </c>
      <c r="S45" s="107">
        <v>0</v>
      </c>
      <c r="T45" s="107">
        <v>0</v>
      </c>
      <c r="U45" s="108">
        <v>11.624166666666667</v>
      </c>
      <c r="V45" s="108">
        <v>11.624166666666667</v>
      </c>
      <c r="W45" s="108">
        <v>22.858333333333334</v>
      </c>
      <c r="X45" s="109">
        <v>22.858333333333334</v>
      </c>
      <c r="Y45" s="108">
        <v>20.420833333333334</v>
      </c>
      <c r="Z45" s="108">
        <v>20.420833333333334</v>
      </c>
      <c r="AA45" s="108">
        <v>1.5816666666666666</v>
      </c>
      <c r="AB45" s="109">
        <v>1.5816666666666666</v>
      </c>
    </row>
    <row r="46" spans="1:28" s="11" customFormat="1" ht="56.25" thickBot="1">
      <c r="A46" s="15"/>
      <c r="B46" s="71" t="s">
        <v>39</v>
      </c>
      <c r="C46" s="22">
        <v>18</v>
      </c>
      <c r="D46" s="22">
        <v>18</v>
      </c>
      <c r="E46" s="21">
        <v>1.3499999999999999</v>
      </c>
      <c r="F46" s="21">
        <v>1.3499999999999999</v>
      </c>
      <c r="G46" s="21">
        <v>0.522</v>
      </c>
      <c r="H46" s="21">
        <v>0.522</v>
      </c>
      <c r="I46" s="21">
        <v>9.252</v>
      </c>
      <c r="J46" s="21">
        <v>9.252</v>
      </c>
      <c r="K46" s="21">
        <v>47.4</v>
      </c>
      <c r="L46" s="21">
        <v>47.4</v>
      </c>
      <c r="M46" s="108">
        <v>0.02</v>
      </c>
      <c r="N46" s="108">
        <v>0.02</v>
      </c>
      <c r="O46" s="108">
        <v>0</v>
      </c>
      <c r="P46" s="108">
        <v>0</v>
      </c>
      <c r="Q46" s="107">
        <v>0</v>
      </c>
      <c r="R46" s="107">
        <v>0</v>
      </c>
      <c r="S46" s="107">
        <v>0.02</v>
      </c>
      <c r="T46" s="107">
        <v>0.02</v>
      </c>
      <c r="U46" s="108">
        <v>5.94</v>
      </c>
      <c r="V46" s="108">
        <v>5.94</v>
      </c>
      <c r="W46" s="108">
        <v>11.67</v>
      </c>
      <c r="X46" s="109">
        <v>11.67</v>
      </c>
      <c r="Y46" s="108">
        <v>10.44</v>
      </c>
      <c r="Z46" s="108">
        <v>10.44</v>
      </c>
      <c r="AA46" s="108">
        <v>0.8</v>
      </c>
      <c r="AB46" s="109">
        <v>0.8</v>
      </c>
    </row>
    <row r="47" spans="1:28" s="11" customFormat="1" ht="36" customHeight="1" thickBot="1">
      <c r="A47" s="15"/>
      <c r="B47" s="90" t="s">
        <v>11</v>
      </c>
      <c r="C47" s="22"/>
      <c r="D47" s="22"/>
      <c r="E47" s="21">
        <f>SUM(E40:E46)</f>
        <v>28.267500000000005</v>
      </c>
      <c r="F47" s="21">
        <f aca="true" t="shared" si="5" ref="F47:AB47">SUM(F40:F46)</f>
        <v>32.4525</v>
      </c>
      <c r="G47" s="21">
        <f t="shared" si="5"/>
        <v>29.151999999999994</v>
      </c>
      <c r="H47" s="21">
        <f t="shared" si="5"/>
        <v>31.486999999999995</v>
      </c>
      <c r="I47" s="21">
        <f t="shared" si="5"/>
        <v>111.7845</v>
      </c>
      <c r="J47" s="21">
        <f t="shared" si="5"/>
        <v>118.2945</v>
      </c>
      <c r="K47" s="21">
        <f t="shared" si="5"/>
        <v>748.04</v>
      </c>
      <c r="L47" s="21">
        <f t="shared" si="5"/>
        <v>806.5749999999999</v>
      </c>
      <c r="M47" s="21">
        <f t="shared" si="5"/>
        <v>0.29100000000000004</v>
      </c>
      <c r="N47" s="21">
        <f t="shared" si="5"/>
        <v>0.3380000000000001</v>
      </c>
      <c r="O47" s="21">
        <f t="shared" si="5"/>
        <v>28.7475</v>
      </c>
      <c r="P47" s="21">
        <f t="shared" si="5"/>
        <v>31.542500000000004</v>
      </c>
      <c r="Q47" s="21">
        <f t="shared" si="5"/>
        <v>0.055</v>
      </c>
      <c r="R47" s="21">
        <f t="shared" si="5"/>
        <v>0.061</v>
      </c>
      <c r="S47" s="21">
        <f t="shared" si="5"/>
        <v>0.755</v>
      </c>
      <c r="T47" s="21">
        <f t="shared" si="5"/>
        <v>0.795</v>
      </c>
      <c r="U47" s="21">
        <f t="shared" si="5"/>
        <v>121.99916666666667</v>
      </c>
      <c r="V47" s="21">
        <f t="shared" si="5"/>
        <v>127.00416666666666</v>
      </c>
      <c r="W47" s="21">
        <f t="shared" si="5"/>
        <v>299.10583333333335</v>
      </c>
      <c r="X47" s="21">
        <f t="shared" si="5"/>
        <v>331.3258333333333</v>
      </c>
      <c r="Y47" s="21">
        <f t="shared" si="5"/>
        <v>109.42583333333334</v>
      </c>
      <c r="Z47" s="21">
        <f t="shared" si="5"/>
        <v>116.12083333333334</v>
      </c>
      <c r="AA47" s="21">
        <f t="shared" si="5"/>
        <v>6.4991666666666665</v>
      </c>
      <c r="AB47" s="21">
        <f t="shared" si="5"/>
        <v>7.029166666666668</v>
      </c>
    </row>
    <row r="48" spans="1:28" s="11" customFormat="1" ht="36.75" customHeight="1" thickBot="1">
      <c r="A48" s="15"/>
      <c r="B48" s="90" t="s">
        <v>26</v>
      </c>
      <c r="C48" s="22"/>
      <c r="D48" s="22"/>
      <c r="E48" s="21">
        <f>E33+E47</f>
        <v>40.71750000000001</v>
      </c>
      <c r="F48" s="21">
        <f aca="true" t="shared" si="6" ref="F48:AB48">F33+F47</f>
        <v>44.9025</v>
      </c>
      <c r="G48" s="21">
        <f t="shared" si="6"/>
        <v>50.562</v>
      </c>
      <c r="H48" s="21">
        <f t="shared" si="6"/>
        <v>52.89699999999999</v>
      </c>
      <c r="I48" s="21">
        <f t="shared" si="6"/>
        <v>195.3945</v>
      </c>
      <c r="J48" s="21">
        <f t="shared" si="6"/>
        <v>201.90449999999998</v>
      </c>
      <c r="K48" s="21">
        <f t="shared" si="6"/>
        <v>1287.6399999999999</v>
      </c>
      <c r="L48" s="21">
        <f t="shared" si="6"/>
        <v>1346.175</v>
      </c>
      <c r="M48" s="21">
        <f t="shared" si="6"/>
        <v>0.41100000000000003</v>
      </c>
      <c r="N48" s="21">
        <f t="shared" si="6"/>
        <v>0.4580000000000001</v>
      </c>
      <c r="O48" s="21">
        <f t="shared" si="6"/>
        <v>33.5775</v>
      </c>
      <c r="P48" s="21">
        <f t="shared" si="6"/>
        <v>36.3725</v>
      </c>
      <c r="Q48" s="21">
        <f t="shared" si="6"/>
        <v>20.805</v>
      </c>
      <c r="R48" s="21">
        <f t="shared" si="6"/>
        <v>20.811</v>
      </c>
      <c r="S48" s="21">
        <f t="shared" si="6"/>
        <v>0.755</v>
      </c>
      <c r="T48" s="21">
        <f t="shared" si="6"/>
        <v>0.795</v>
      </c>
      <c r="U48" s="21">
        <f t="shared" si="6"/>
        <v>287.45916666666665</v>
      </c>
      <c r="V48" s="21">
        <f t="shared" si="6"/>
        <v>292.46416666666664</v>
      </c>
      <c r="W48" s="21">
        <f t="shared" si="6"/>
        <v>472.4458333333333</v>
      </c>
      <c r="X48" s="21">
        <f t="shared" si="6"/>
        <v>504.66583333333335</v>
      </c>
      <c r="Y48" s="21">
        <f t="shared" si="6"/>
        <v>154.25583333333336</v>
      </c>
      <c r="Z48" s="21">
        <f t="shared" si="6"/>
        <v>160.95083333333335</v>
      </c>
      <c r="AA48" s="21">
        <f t="shared" si="6"/>
        <v>8.489166666666666</v>
      </c>
      <c r="AB48" s="21">
        <f t="shared" si="6"/>
        <v>9.019166666666667</v>
      </c>
    </row>
    <row r="49" spans="1:28" s="11" customFormat="1" ht="21" customHeight="1">
      <c r="A49" s="14"/>
      <c r="B49" s="89"/>
      <c r="C49" s="55"/>
      <c r="D49" s="55"/>
      <c r="E49" s="41"/>
      <c r="F49" s="41"/>
      <c r="G49" s="41"/>
      <c r="H49" s="41"/>
      <c r="I49" s="41"/>
      <c r="J49" s="41"/>
      <c r="K49" s="42"/>
      <c r="L49" s="42"/>
      <c r="M49" s="104"/>
      <c r="N49" s="104"/>
      <c r="O49" s="104"/>
      <c r="P49" s="104"/>
      <c r="Q49" s="103"/>
      <c r="R49" s="103"/>
      <c r="S49" s="103"/>
      <c r="T49" s="103"/>
      <c r="U49" s="104"/>
      <c r="V49" s="104"/>
      <c r="W49" s="104"/>
      <c r="X49" s="104"/>
      <c r="Y49" s="104"/>
      <c r="Z49" s="104"/>
      <c r="AA49" s="104"/>
      <c r="AB49" s="104"/>
    </row>
    <row r="50" spans="1:28" s="11" customFormat="1" ht="49.5" customHeight="1">
      <c r="A50" s="14" t="s">
        <v>14</v>
      </c>
      <c r="B50" s="89"/>
      <c r="C50" s="55"/>
      <c r="D50" s="55"/>
      <c r="E50" s="41"/>
      <c r="F50" s="41"/>
      <c r="G50" s="41"/>
      <c r="H50" s="41"/>
      <c r="I50" s="41"/>
      <c r="J50" s="41"/>
      <c r="K50" s="42"/>
      <c r="L50" s="42"/>
      <c r="M50" s="104"/>
      <c r="N50" s="104"/>
      <c r="O50" s="104"/>
      <c r="P50" s="104"/>
      <c r="Q50" s="103"/>
      <c r="R50" s="103"/>
      <c r="S50" s="103"/>
      <c r="T50" s="103"/>
      <c r="U50" s="104"/>
      <c r="V50" s="104"/>
      <c r="W50" s="104"/>
      <c r="X50" s="104"/>
      <c r="Y50" s="104"/>
      <c r="Z50" s="104"/>
      <c r="AA50" s="104"/>
      <c r="AB50" s="104"/>
    </row>
    <row r="51" spans="1:28" s="11" customFormat="1" ht="19.5" customHeight="1" thickBot="1">
      <c r="A51" s="13"/>
      <c r="B51" s="89"/>
      <c r="C51" s="55"/>
      <c r="D51" s="55"/>
      <c r="E51" s="41"/>
      <c r="F51" s="41"/>
      <c r="G51" s="41"/>
      <c r="H51" s="41"/>
      <c r="I51" s="41"/>
      <c r="J51" s="41"/>
      <c r="K51" s="42"/>
      <c r="L51" s="42"/>
      <c r="M51" s="104"/>
      <c r="N51" s="104"/>
      <c r="O51" s="104"/>
      <c r="P51" s="104"/>
      <c r="Q51" s="103"/>
      <c r="R51" s="103"/>
      <c r="S51" s="103"/>
      <c r="T51" s="103"/>
      <c r="U51" s="104"/>
      <c r="V51" s="104"/>
      <c r="W51" s="104"/>
      <c r="X51" s="104"/>
      <c r="Y51" s="104"/>
      <c r="Z51" s="104"/>
      <c r="AA51" s="104"/>
      <c r="AB51" s="104"/>
    </row>
    <row r="52" spans="1:28" s="11" customFormat="1" ht="49.5" customHeight="1" thickBot="1">
      <c r="A52" s="114" t="s">
        <v>2</v>
      </c>
      <c r="B52" s="124" t="s">
        <v>3</v>
      </c>
      <c r="C52" s="125" t="s">
        <v>4</v>
      </c>
      <c r="D52" s="126"/>
      <c r="E52" s="127" t="s">
        <v>5</v>
      </c>
      <c r="F52" s="128"/>
      <c r="G52" s="127" t="s">
        <v>6</v>
      </c>
      <c r="H52" s="128"/>
      <c r="I52" s="127" t="s">
        <v>7</v>
      </c>
      <c r="J52" s="128"/>
      <c r="K52" s="127" t="s">
        <v>8</v>
      </c>
      <c r="L52" s="128"/>
      <c r="M52" s="121" t="s">
        <v>59</v>
      </c>
      <c r="N52" s="122"/>
      <c r="O52" s="122"/>
      <c r="P52" s="123"/>
      <c r="Q52" s="118" t="s">
        <v>59</v>
      </c>
      <c r="R52" s="119"/>
      <c r="S52" s="119"/>
      <c r="T52" s="120"/>
      <c r="U52" s="121" t="s">
        <v>60</v>
      </c>
      <c r="V52" s="122"/>
      <c r="W52" s="122"/>
      <c r="X52" s="122"/>
      <c r="Y52" s="122"/>
      <c r="Z52" s="122"/>
      <c r="AA52" s="122"/>
      <c r="AB52" s="123"/>
    </row>
    <row r="53" spans="1:28" s="11" customFormat="1" ht="89.25" customHeight="1" thickBot="1">
      <c r="A53" s="115"/>
      <c r="B53" s="117"/>
      <c r="C53" s="43" t="s">
        <v>9</v>
      </c>
      <c r="D53" s="44" t="s">
        <v>10</v>
      </c>
      <c r="E53" s="44" t="s">
        <v>9</v>
      </c>
      <c r="F53" s="44" t="s">
        <v>10</v>
      </c>
      <c r="G53" s="44" t="s">
        <v>9</v>
      </c>
      <c r="H53" s="44" t="s">
        <v>10</v>
      </c>
      <c r="I53" s="44" t="s">
        <v>9</v>
      </c>
      <c r="J53" s="44" t="s">
        <v>10</v>
      </c>
      <c r="K53" s="44" t="s">
        <v>9</v>
      </c>
      <c r="L53" s="44" t="s">
        <v>10</v>
      </c>
      <c r="M53" s="105" t="s">
        <v>65</v>
      </c>
      <c r="N53" s="105" t="s">
        <v>64</v>
      </c>
      <c r="O53" s="105" t="s">
        <v>63</v>
      </c>
      <c r="P53" s="105" t="s">
        <v>61</v>
      </c>
      <c r="Q53" s="106" t="s">
        <v>70</v>
      </c>
      <c r="R53" s="106" t="s">
        <v>72</v>
      </c>
      <c r="S53" s="106" t="s">
        <v>73</v>
      </c>
      <c r="T53" s="106" t="s">
        <v>71</v>
      </c>
      <c r="U53" s="105" t="s">
        <v>62</v>
      </c>
      <c r="V53" s="105" t="s">
        <v>66</v>
      </c>
      <c r="W53" s="105" t="s">
        <v>78</v>
      </c>
      <c r="X53" s="105" t="s">
        <v>79</v>
      </c>
      <c r="Y53" s="105" t="s">
        <v>80</v>
      </c>
      <c r="Z53" s="105" t="s">
        <v>67</v>
      </c>
      <c r="AA53" s="105" t="s">
        <v>68</v>
      </c>
      <c r="AB53" s="105" t="s">
        <v>69</v>
      </c>
    </row>
    <row r="54" spans="1:28" s="13" customFormat="1" ht="57" customHeight="1" thickBot="1">
      <c r="A54" s="15"/>
      <c r="B54" s="72" t="s">
        <v>52</v>
      </c>
      <c r="C54" s="22">
        <v>40</v>
      </c>
      <c r="D54" s="22">
        <v>40</v>
      </c>
      <c r="E54" s="21">
        <v>6.7</v>
      </c>
      <c r="F54" s="21">
        <v>6.7</v>
      </c>
      <c r="G54" s="21">
        <v>5.5</v>
      </c>
      <c r="H54" s="21">
        <v>5.5</v>
      </c>
      <c r="I54" s="21">
        <v>50.1</v>
      </c>
      <c r="J54" s="21">
        <v>50.1</v>
      </c>
      <c r="K54" s="23">
        <v>352</v>
      </c>
      <c r="L54" s="23">
        <v>352</v>
      </c>
      <c r="M54" s="108">
        <v>0.29</v>
      </c>
      <c r="N54" s="108">
        <v>0.29</v>
      </c>
      <c r="O54" s="108">
        <v>0</v>
      </c>
      <c r="P54" s="108">
        <v>0</v>
      </c>
      <c r="Q54" s="107">
        <v>0</v>
      </c>
      <c r="R54" s="107">
        <v>0</v>
      </c>
      <c r="S54" s="107">
        <v>0</v>
      </c>
      <c r="T54" s="107">
        <v>0</v>
      </c>
      <c r="U54" s="108">
        <v>82.6</v>
      </c>
      <c r="V54" s="108">
        <v>82.6</v>
      </c>
      <c r="W54" s="108">
        <v>237.3</v>
      </c>
      <c r="X54" s="109">
        <v>237.3</v>
      </c>
      <c r="Y54" s="108">
        <v>26</v>
      </c>
      <c r="Z54" s="108">
        <v>26</v>
      </c>
      <c r="AA54" s="108">
        <v>2.6</v>
      </c>
      <c r="AB54" s="109">
        <v>2.6</v>
      </c>
    </row>
    <row r="55" spans="1:28" s="11" customFormat="1" ht="59.25" customHeight="1" thickBot="1">
      <c r="A55" s="70">
        <v>694</v>
      </c>
      <c r="B55" s="71" t="s">
        <v>187</v>
      </c>
      <c r="C55" s="22">
        <v>200</v>
      </c>
      <c r="D55" s="22">
        <v>200</v>
      </c>
      <c r="E55" s="21">
        <v>4.7</v>
      </c>
      <c r="F55" s="21">
        <v>4.7</v>
      </c>
      <c r="G55" s="21">
        <v>5</v>
      </c>
      <c r="H55" s="21">
        <v>5</v>
      </c>
      <c r="I55" s="21">
        <v>31.8</v>
      </c>
      <c r="J55" s="21">
        <v>31.8</v>
      </c>
      <c r="K55" s="21">
        <v>187</v>
      </c>
      <c r="L55" s="21">
        <v>187</v>
      </c>
      <c r="M55" s="108">
        <v>0.03</v>
      </c>
      <c r="N55" s="108">
        <v>0.03</v>
      </c>
      <c r="O55" s="108">
        <v>0.98</v>
      </c>
      <c r="P55" s="108">
        <v>0.98</v>
      </c>
      <c r="Q55" s="107">
        <v>0.03</v>
      </c>
      <c r="R55" s="107">
        <v>0.03</v>
      </c>
      <c r="S55" s="107">
        <v>0</v>
      </c>
      <c r="T55" s="107">
        <v>0</v>
      </c>
      <c r="U55" s="108">
        <v>90.8</v>
      </c>
      <c r="V55" s="108">
        <v>90.8</v>
      </c>
      <c r="W55" s="108">
        <v>67.5</v>
      </c>
      <c r="X55" s="109">
        <v>67.5</v>
      </c>
      <c r="Y55" s="108">
        <v>90.8</v>
      </c>
      <c r="Z55" s="108">
        <v>90.8</v>
      </c>
      <c r="AA55" s="108">
        <v>0.37</v>
      </c>
      <c r="AB55" s="109">
        <v>0.37</v>
      </c>
    </row>
    <row r="56" spans="1:28" s="11" customFormat="1" ht="49.5" customHeight="1" thickBot="1">
      <c r="A56" s="15"/>
      <c r="B56" s="90" t="s">
        <v>11</v>
      </c>
      <c r="C56" s="22"/>
      <c r="D56" s="22"/>
      <c r="E56" s="21">
        <f>E54+E55</f>
        <v>11.4</v>
      </c>
      <c r="F56" s="21">
        <f aca="true" t="shared" si="7" ref="F56:AB56">F54+F55</f>
        <v>11.4</v>
      </c>
      <c r="G56" s="21">
        <f t="shared" si="7"/>
        <v>10.5</v>
      </c>
      <c r="H56" s="21">
        <f t="shared" si="7"/>
        <v>10.5</v>
      </c>
      <c r="I56" s="21">
        <f t="shared" si="7"/>
        <v>81.9</v>
      </c>
      <c r="J56" s="21">
        <f t="shared" si="7"/>
        <v>81.9</v>
      </c>
      <c r="K56" s="21">
        <f t="shared" si="7"/>
        <v>539</v>
      </c>
      <c r="L56" s="21">
        <f t="shared" si="7"/>
        <v>539</v>
      </c>
      <c r="M56" s="21">
        <f t="shared" si="7"/>
        <v>0.31999999999999995</v>
      </c>
      <c r="N56" s="21">
        <f t="shared" si="7"/>
        <v>0.31999999999999995</v>
      </c>
      <c r="O56" s="21">
        <f t="shared" si="7"/>
        <v>0.98</v>
      </c>
      <c r="P56" s="21">
        <f t="shared" si="7"/>
        <v>0.98</v>
      </c>
      <c r="Q56" s="21">
        <f t="shared" si="7"/>
        <v>0.03</v>
      </c>
      <c r="R56" s="21">
        <f t="shared" si="7"/>
        <v>0.03</v>
      </c>
      <c r="S56" s="21">
        <f t="shared" si="7"/>
        <v>0</v>
      </c>
      <c r="T56" s="21">
        <f t="shared" si="7"/>
        <v>0</v>
      </c>
      <c r="U56" s="21">
        <f t="shared" si="7"/>
        <v>173.39999999999998</v>
      </c>
      <c r="V56" s="21">
        <f t="shared" si="7"/>
        <v>173.39999999999998</v>
      </c>
      <c r="W56" s="21">
        <f t="shared" si="7"/>
        <v>304.8</v>
      </c>
      <c r="X56" s="21">
        <f t="shared" si="7"/>
        <v>304.8</v>
      </c>
      <c r="Y56" s="21">
        <f t="shared" si="7"/>
        <v>116.8</v>
      </c>
      <c r="Z56" s="21">
        <f t="shared" si="7"/>
        <v>116.8</v>
      </c>
      <c r="AA56" s="21">
        <f t="shared" si="7"/>
        <v>2.97</v>
      </c>
      <c r="AB56" s="21">
        <f t="shared" si="7"/>
        <v>2.97</v>
      </c>
    </row>
    <row r="57" spans="1:28" s="11" customFormat="1" ht="33" customHeight="1">
      <c r="A57" s="13"/>
      <c r="B57" s="91"/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104"/>
      <c r="N57" s="104"/>
      <c r="O57" s="104"/>
      <c r="P57" s="104"/>
      <c r="Q57" s="103"/>
      <c r="R57" s="103"/>
      <c r="S57" s="103"/>
      <c r="T57" s="103"/>
      <c r="U57" s="104"/>
      <c r="V57" s="104"/>
      <c r="W57" s="104"/>
      <c r="X57" s="104"/>
      <c r="Y57" s="104"/>
      <c r="Z57" s="104"/>
      <c r="AA57" s="104"/>
      <c r="AB57" s="104"/>
    </row>
    <row r="58" spans="1:28" s="11" customFormat="1" ht="25.5" customHeight="1">
      <c r="A58" s="14" t="s">
        <v>15</v>
      </c>
      <c r="B58" s="91"/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104"/>
      <c r="N58" s="104"/>
      <c r="O58" s="104"/>
      <c r="P58" s="104"/>
      <c r="Q58" s="103"/>
      <c r="R58" s="103"/>
      <c r="S58" s="103"/>
      <c r="T58" s="103"/>
      <c r="U58" s="104"/>
      <c r="V58" s="104"/>
      <c r="W58" s="104"/>
      <c r="X58" s="104"/>
      <c r="Y58" s="104"/>
      <c r="Z58" s="104"/>
      <c r="AA58" s="104"/>
      <c r="AB58" s="104"/>
    </row>
    <row r="59" spans="1:28" s="11" customFormat="1" ht="19.5" customHeight="1" thickBot="1">
      <c r="A59" s="13"/>
      <c r="B59" s="91"/>
      <c r="C59" s="40"/>
      <c r="D59" s="40"/>
      <c r="E59" s="41"/>
      <c r="F59" s="41"/>
      <c r="G59" s="41"/>
      <c r="H59" s="41"/>
      <c r="I59" s="41"/>
      <c r="J59" s="41"/>
      <c r="K59" s="41"/>
      <c r="L59" s="41"/>
      <c r="M59" s="104"/>
      <c r="N59" s="104"/>
      <c r="O59" s="104"/>
      <c r="P59" s="104"/>
      <c r="Q59" s="103"/>
      <c r="R59" s="103"/>
      <c r="S59" s="103"/>
      <c r="T59" s="103"/>
      <c r="U59" s="104"/>
      <c r="V59" s="104"/>
      <c r="W59" s="104"/>
      <c r="X59" s="104"/>
      <c r="Y59" s="104"/>
      <c r="Z59" s="104"/>
      <c r="AA59" s="104"/>
      <c r="AB59" s="104"/>
    </row>
    <row r="60" spans="1:28" s="11" customFormat="1" ht="49.5" customHeight="1" thickBot="1">
      <c r="A60" s="114" t="s">
        <v>2</v>
      </c>
      <c r="B60" s="124" t="s">
        <v>3</v>
      </c>
      <c r="C60" s="125" t="s">
        <v>4</v>
      </c>
      <c r="D60" s="126"/>
      <c r="E60" s="127" t="s">
        <v>5</v>
      </c>
      <c r="F60" s="128"/>
      <c r="G60" s="127" t="s">
        <v>6</v>
      </c>
      <c r="H60" s="128"/>
      <c r="I60" s="127" t="s">
        <v>7</v>
      </c>
      <c r="J60" s="128"/>
      <c r="K60" s="127" t="s">
        <v>8</v>
      </c>
      <c r="L60" s="128"/>
      <c r="M60" s="121" t="s">
        <v>59</v>
      </c>
      <c r="N60" s="122"/>
      <c r="O60" s="122"/>
      <c r="P60" s="123"/>
      <c r="Q60" s="118" t="s">
        <v>59</v>
      </c>
      <c r="R60" s="119"/>
      <c r="S60" s="119"/>
      <c r="T60" s="120"/>
      <c r="U60" s="121" t="s">
        <v>60</v>
      </c>
      <c r="V60" s="122"/>
      <c r="W60" s="122"/>
      <c r="X60" s="122"/>
      <c r="Y60" s="122"/>
      <c r="Z60" s="122"/>
      <c r="AA60" s="122"/>
      <c r="AB60" s="123"/>
    </row>
    <row r="61" spans="1:28" s="11" customFormat="1" ht="83.25" customHeight="1" thickBot="1">
      <c r="A61" s="115"/>
      <c r="B61" s="117"/>
      <c r="C61" s="43" t="s">
        <v>9</v>
      </c>
      <c r="D61" s="44" t="s">
        <v>10</v>
      </c>
      <c r="E61" s="44" t="s">
        <v>9</v>
      </c>
      <c r="F61" s="44" t="s">
        <v>10</v>
      </c>
      <c r="G61" s="44" t="s">
        <v>9</v>
      </c>
      <c r="H61" s="44" t="s">
        <v>10</v>
      </c>
      <c r="I61" s="44" t="s">
        <v>9</v>
      </c>
      <c r="J61" s="44" t="s">
        <v>10</v>
      </c>
      <c r="K61" s="44" t="s">
        <v>9</v>
      </c>
      <c r="L61" s="44" t="s">
        <v>10</v>
      </c>
      <c r="M61" s="105" t="s">
        <v>65</v>
      </c>
      <c r="N61" s="105" t="s">
        <v>64</v>
      </c>
      <c r="O61" s="105" t="s">
        <v>63</v>
      </c>
      <c r="P61" s="105" t="s">
        <v>61</v>
      </c>
      <c r="Q61" s="106" t="s">
        <v>70</v>
      </c>
      <c r="R61" s="106" t="s">
        <v>72</v>
      </c>
      <c r="S61" s="106" t="s">
        <v>73</v>
      </c>
      <c r="T61" s="106" t="s">
        <v>71</v>
      </c>
      <c r="U61" s="105" t="s">
        <v>62</v>
      </c>
      <c r="V61" s="105" t="s">
        <v>66</v>
      </c>
      <c r="W61" s="105" t="s">
        <v>78</v>
      </c>
      <c r="X61" s="105" t="s">
        <v>79</v>
      </c>
      <c r="Y61" s="105" t="s">
        <v>80</v>
      </c>
      <c r="Z61" s="105" t="s">
        <v>67</v>
      </c>
      <c r="AA61" s="105" t="s">
        <v>68</v>
      </c>
      <c r="AB61" s="105" t="s">
        <v>69</v>
      </c>
    </row>
    <row r="62" spans="1:28" s="13" customFormat="1" ht="56.25" customHeight="1" thickBot="1">
      <c r="A62" s="70">
        <v>43</v>
      </c>
      <c r="B62" s="71" t="s">
        <v>142</v>
      </c>
      <c r="C62" s="22">
        <v>50</v>
      </c>
      <c r="D62" s="22">
        <v>40</v>
      </c>
      <c r="E62" s="21">
        <v>0.7</v>
      </c>
      <c r="F62" s="21">
        <v>0.56</v>
      </c>
      <c r="G62" s="21">
        <v>2.05</v>
      </c>
      <c r="H62" s="21">
        <v>1.64</v>
      </c>
      <c r="I62" s="21">
        <v>1.65</v>
      </c>
      <c r="J62" s="21">
        <v>1.32</v>
      </c>
      <c r="K62" s="21">
        <v>44</v>
      </c>
      <c r="L62" s="21">
        <v>36</v>
      </c>
      <c r="M62" s="108">
        <v>0</v>
      </c>
      <c r="N62" s="108">
        <v>0</v>
      </c>
      <c r="O62" s="108">
        <v>10</v>
      </c>
      <c r="P62" s="108">
        <v>8</v>
      </c>
      <c r="Q62" s="107">
        <v>0</v>
      </c>
      <c r="R62" s="107">
        <v>0</v>
      </c>
      <c r="S62" s="107">
        <v>0</v>
      </c>
      <c r="T62" s="107">
        <v>0</v>
      </c>
      <c r="U62" s="108">
        <v>18</v>
      </c>
      <c r="V62" s="108">
        <v>14.4</v>
      </c>
      <c r="W62" s="108">
        <v>12</v>
      </c>
      <c r="X62" s="109">
        <v>9.6</v>
      </c>
      <c r="Y62" s="108">
        <v>0</v>
      </c>
      <c r="Z62" s="108">
        <v>0</v>
      </c>
      <c r="AA62" s="108">
        <v>0.1</v>
      </c>
      <c r="AB62" s="109">
        <v>0.08</v>
      </c>
    </row>
    <row r="63" spans="1:28" s="13" customFormat="1" ht="84" thickBot="1">
      <c r="A63" s="70">
        <v>132</v>
      </c>
      <c r="B63" s="72" t="s">
        <v>143</v>
      </c>
      <c r="C63" s="22" t="s">
        <v>139</v>
      </c>
      <c r="D63" s="22" t="s">
        <v>140</v>
      </c>
      <c r="E63" s="21">
        <v>3.4</v>
      </c>
      <c r="F63" s="21">
        <v>4.25</v>
      </c>
      <c r="G63" s="21">
        <v>6.7</v>
      </c>
      <c r="H63" s="21">
        <v>8.3</v>
      </c>
      <c r="I63" s="21">
        <v>20.1</v>
      </c>
      <c r="J63" s="21">
        <v>24.12</v>
      </c>
      <c r="K63" s="21">
        <v>137</v>
      </c>
      <c r="L63" s="21">
        <v>172</v>
      </c>
      <c r="M63" s="108">
        <v>0.016</v>
      </c>
      <c r="N63" s="108">
        <v>0.02</v>
      </c>
      <c r="O63" s="108">
        <v>12.86</v>
      </c>
      <c r="P63" s="108">
        <v>16.07</v>
      </c>
      <c r="Q63" s="107">
        <v>0.09</v>
      </c>
      <c r="R63" s="107">
        <v>0.11</v>
      </c>
      <c r="S63" s="107">
        <v>0.1</v>
      </c>
      <c r="T63" s="107">
        <v>0.1</v>
      </c>
      <c r="U63" s="108">
        <v>9.72</v>
      </c>
      <c r="V63" s="108">
        <v>12.15</v>
      </c>
      <c r="W63" s="108">
        <v>35.96</v>
      </c>
      <c r="X63" s="109">
        <v>44.95</v>
      </c>
      <c r="Y63" s="108">
        <v>19.55</v>
      </c>
      <c r="Z63" s="108">
        <v>24.44</v>
      </c>
      <c r="AA63" s="108">
        <v>0.72</v>
      </c>
      <c r="AB63" s="109">
        <v>0.9</v>
      </c>
    </row>
    <row r="64" spans="1:28" s="13" customFormat="1" ht="56.25" customHeight="1" thickBot="1">
      <c r="A64" s="70">
        <v>431</v>
      </c>
      <c r="B64" s="72" t="s">
        <v>144</v>
      </c>
      <c r="C64" s="22" t="s">
        <v>84</v>
      </c>
      <c r="D64" s="22" t="s">
        <v>102</v>
      </c>
      <c r="E64" s="21">
        <v>6.8</v>
      </c>
      <c r="F64" s="21">
        <v>8.16</v>
      </c>
      <c r="G64" s="21">
        <v>6.8</v>
      </c>
      <c r="H64" s="21">
        <v>8.16</v>
      </c>
      <c r="I64" s="21">
        <v>1.95</v>
      </c>
      <c r="J64" s="21">
        <v>2.34</v>
      </c>
      <c r="K64" s="21">
        <v>98</v>
      </c>
      <c r="L64" s="21">
        <v>117</v>
      </c>
      <c r="M64" s="108">
        <v>0.035</v>
      </c>
      <c r="N64" s="108">
        <v>0.04</v>
      </c>
      <c r="O64" s="108">
        <v>0.33</v>
      </c>
      <c r="P64" s="108">
        <v>0.4</v>
      </c>
      <c r="Q64" s="107">
        <v>0</v>
      </c>
      <c r="R64" s="107">
        <v>0</v>
      </c>
      <c r="S64" s="107">
        <v>0.14</v>
      </c>
      <c r="T64" s="107">
        <v>0.17</v>
      </c>
      <c r="U64" s="108">
        <v>5.33</v>
      </c>
      <c r="V64" s="108">
        <v>6.39</v>
      </c>
      <c r="W64" s="108">
        <v>75.1</v>
      </c>
      <c r="X64" s="109">
        <v>90.12</v>
      </c>
      <c r="Y64" s="108">
        <v>8.89</v>
      </c>
      <c r="Z64" s="108">
        <v>10.67</v>
      </c>
      <c r="AA64" s="108">
        <v>1.1</v>
      </c>
      <c r="AB64" s="109">
        <v>1.32</v>
      </c>
    </row>
    <row r="65" spans="1:28" s="13" customFormat="1" ht="56.25" customHeight="1" thickBot="1">
      <c r="A65" s="70">
        <v>297</v>
      </c>
      <c r="B65" s="71" t="s">
        <v>23</v>
      </c>
      <c r="C65" s="22">
        <v>125</v>
      </c>
      <c r="D65" s="22">
        <v>125</v>
      </c>
      <c r="E65" s="21">
        <v>9.5</v>
      </c>
      <c r="F65" s="21">
        <v>9.5</v>
      </c>
      <c r="G65" s="21">
        <v>9.000000000000002</v>
      </c>
      <c r="H65" s="21">
        <v>9.000000000000002</v>
      </c>
      <c r="I65" s="21">
        <v>34.375</v>
      </c>
      <c r="J65" s="21">
        <v>34.375</v>
      </c>
      <c r="K65" s="21">
        <v>296.25</v>
      </c>
      <c r="L65" s="21">
        <v>296.25</v>
      </c>
      <c r="M65" s="108">
        <v>0.075</v>
      </c>
      <c r="N65" s="108">
        <v>0.075</v>
      </c>
      <c r="O65" s="108">
        <v>0</v>
      </c>
      <c r="P65" s="108">
        <v>0</v>
      </c>
      <c r="Q65" s="107">
        <v>0</v>
      </c>
      <c r="R65" s="107">
        <v>0</v>
      </c>
      <c r="S65" s="107">
        <v>8.375</v>
      </c>
      <c r="T65" s="107">
        <v>8.375</v>
      </c>
      <c r="U65" s="108">
        <v>15.462499999999999</v>
      </c>
      <c r="V65" s="108">
        <v>15.462499999999999</v>
      </c>
      <c r="W65" s="108">
        <v>11.5</v>
      </c>
      <c r="X65" s="109">
        <v>11.5</v>
      </c>
      <c r="Y65" s="108">
        <v>105.02499999999999</v>
      </c>
      <c r="Z65" s="108">
        <v>105.02499999999999</v>
      </c>
      <c r="AA65" s="108">
        <v>3.5125</v>
      </c>
      <c r="AB65" s="109">
        <v>3.5125</v>
      </c>
    </row>
    <row r="66" spans="1:28" s="13" customFormat="1" ht="56.25" customHeight="1" thickBot="1">
      <c r="A66" s="73">
        <v>707</v>
      </c>
      <c r="B66" s="72" t="s">
        <v>49</v>
      </c>
      <c r="C66" s="24">
        <v>200</v>
      </c>
      <c r="D66" s="24">
        <v>200</v>
      </c>
      <c r="E66" s="23">
        <v>1.4</v>
      </c>
      <c r="F66" s="23">
        <v>1.4</v>
      </c>
      <c r="G66" s="23">
        <v>0</v>
      </c>
      <c r="H66" s="23">
        <v>0</v>
      </c>
      <c r="I66" s="23">
        <v>24.4</v>
      </c>
      <c r="J66" s="23">
        <v>24.4</v>
      </c>
      <c r="K66" s="23">
        <v>142</v>
      </c>
      <c r="L66" s="23">
        <v>142</v>
      </c>
      <c r="M66" s="107">
        <v>0.006</v>
      </c>
      <c r="N66" s="108">
        <v>0.006</v>
      </c>
      <c r="O66" s="108">
        <v>3.2</v>
      </c>
      <c r="P66" s="108">
        <v>3.2</v>
      </c>
      <c r="Q66" s="107">
        <v>0</v>
      </c>
      <c r="R66" s="107">
        <v>0</v>
      </c>
      <c r="S66" s="107">
        <v>0</v>
      </c>
      <c r="T66" s="107">
        <v>0</v>
      </c>
      <c r="U66" s="108">
        <v>14.22</v>
      </c>
      <c r="V66" s="108">
        <v>14.22</v>
      </c>
      <c r="W66" s="108">
        <v>2.14</v>
      </c>
      <c r="X66" s="109">
        <v>2.14</v>
      </c>
      <c r="Y66" s="108">
        <v>4.14</v>
      </c>
      <c r="Z66" s="108">
        <v>4.14</v>
      </c>
      <c r="AA66" s="108">
        <v>0.48</v>
      </c>
      <c r="AB66" s="109">
        <v>0.48</v>
      </c>
    </row>
    <row r="67" spans="1:28" s="55" customFormat="1" ht="84" thickBot="1">
      <c r="A67" s="70"/>
      <c r="B67" s="71" t="s">
        <v>38</v>
      </c>
      <c r="C67" s="22">
        <v>32.5</v>
      </c>
      <c r="D67" s="22">
        <v>32.5</v>
      </c>
      <c r="E67" s="21">
        <v>2.5025</v>
      </c>
      <c r="F67" s="21">
        <v>2.5025</v>
      </c>
      <c r="G67" s="21">
        <v>0.455</v>
      </c>
      <c r="H67" s="21">
        <v>0.455</v>
      </c>
      <c r="I67" s="21">
        <v>12.2525</v>
      </c>
      <c r="J67" s="21">
        <v>12.2525</v>
      </c>
      <c r="K67" s="21">
        <v>65</v>
      </c>
      <c r="L67" s="21">
        <v>65</v>
      </c>
      <c r="M67" s="108">
        <v>0.0325</v>
      </c>
      <c r="N67" s="108">
        <v>0.0325</v>
      </c>
      <c r="O67" s="108">
        <v>0</v>
      </c>
      <c r="P67" s="108">
        <v>0</v>
      </c>
      <c r="Q67" s="107">
        <v>0</v>
      </c>
      <c r="R67" s="107">
        <v>0</v>
      </c>
      <c r="S67" s="107">
        <v>0</v>
      </c>
      <c r="T67" s="107">
        <v>0</v>
      </c>
      <c r="U67" s="108">
        <v>11.624166666666667</v>
      </c>
      <c r="V67" s="108">
        <v>11.624166666666667</v>
      </c>
      <c r="W67" s="108">
        <v>22.858333333333334</v>
      </c>
      <c r="X67" s="109">
        <v>22.858333333333334</v>
      </c>
      <c r="Y67" s="108">
        <v>20.420833333333334</v>
      </c>
      <c r="Z67" s="108">
        <v>20.420833333333334</v>
      </c>
      <c r="AA67" s="108">
        <v>1.5816666666666666</v>
      </c>
      <c r="AB67" s="109">
        <v>1.5816666666666666</v>
      </c>
    </row>
    <row r="68" spans="1:28" s="55" customFormat="1" ht="56.25" customHeight="1" thickBot="1">
      <c r="A68" s="70"/>
      <c r="B68" s="71" t="s">
        <v>39</v>
      </c>
      <c r="C68" s="22">
        <v>18</v>
      </c>
      <c r="D68" s="22">
        <v>18</v>
      </c>
      <c r="E68" s="21">
        <v>1.3499999999999999</v>
      </c>
      <c r="F68" s="21">
        <v>1.3499999999999999</v>
      </c>
      <c r="G68" s="21">
        <v>0.522</v>
      </c>
      <c r="H68" s="21">
        <v>0.522</v>
      </c>
      <c r="I68" s="21">
        <v>9.252</v>
      </c>
      <c r="J68" s="21">
        <v>9.252</v>
      </c>
      <c r="K68" s="21">
        <v>47.4</v>
      </c>
      <c r="L68" s="21">
        <v>47.4</v>
      </c>
      <c r="M68" s="108">
        <v>0.02</v>
      </c>
      <c r="N68" s="108">
        <v>0.02</v>
      </c>
      <c r="O68" s="108">
        <v>0</v>
      </c>
      <c r="P68" s="108">
        <v>0</v>
      </c>
      <c r="Q68" s="107">
        <v>0</v>
      </c>
      <c r="R68" s="107">
        <v>0</v>
      </c>
      <c r="S68" s="107">
        <v>0.02</v>
      </c>
      <c r="T68" s="107">
        <v>0.02</v>
      </c>
      <c r="U68" s="108">
        <v>5.94</v>
      </c>
      <c r="V68" s="108">
        <v>5.94</v>
      </c>
      <c r="W68" s="108">
        <v>11.67</v>
      </c>
      <c r="X68" s="109">
        <v>11.67</v>
      </c>
      <c r="Y68" s="108">
        <v>10.44</v>
      </c>
      <c r="Z68" s="108">
        <v>10.44</v>
      </c>
      <c r="AA68" s="108">
        <v>0.8</v>
      </c>
      <c r="AB68" s="109">
        <v>0.8</v>
      </c>
    </row>
    <row r="69" spans="1:28" s="11" customFormat="1" ht="49.5" customHeight="1" thickBot="1">
      <c r="A69" s="15"/>
      <c r="B69" s="90" t="s">
        <v>11</v>
      </c>
      <c r="C69" s="22"/>
      <c r="D69" s="22"/>
      <c r="E69" s="21">
        <f>SUM(E62:E68)</f>
        <v>25.6525</v>
      </c>
      <c r="F69" s="21">
        <f aca="true" t="shared" si="8" ref="F69:AB69">SUM(F62:F68)</f>
        <v>27.7225</v>
      </c>
      <c r="G69" s="21">
        <f t="shared" si="8"/>
        <v>25.527</v>
      </c>
      <c r="H69" s="21">
        <f t="shared" si="8"/>
        <v>28.076999999999998</v>
      </c>
      <c r="I69" s="21">
        <f t="shared" si="8"/>
        <v>103.97949999999999</v>
      </c>
      <c r="J69" s="21">
        <f t="shared" si="8"/>
        <v>108.0595</v>
      </c>
      <c r="K69" s="21">
        <f t="shared" si="8"/>
        <v>829.65</v>
      </c>
      <c r="L69" s="21">
        <f t="shared" si="8"/>
        <v>875.65</v>
      </c>
      <c r="M69" s="21">
        <f t="shared" si="8"/>
        <v>0.1845</v>
      </c>
      <c r="N69" s="21">
        <f t="shared" si="8"/>
        <v>0.1935</v>
      </c>
      <c r="O69" s="21">
        <f t="shared" si="8"/>
        <v>26.389999999999997</v>
      </c>
      <c r="P69" s="21">
        <f t="shared" si="8"/>
        <v>27.669999999999998</v>
      </c>
      <c r="Q69" s="21">
        <f t="shared" si="8"/>
        <v>0.09</v>
      </c>
      <c r="R69" s="21">
        <f t="shared" si="8"/>
        <v>0.11</v>
      </c>
      <c r="S69" s="21">
        <f t="shared" si="8"/>
        <v>8.635</v>
      </c>
      <c r="T69" s="21">
        <f t="shared" si="8"/>
        <v>8.665</v>
      </c>
      <c r="U69" s="21">
        <f t="shared" si="8"/>
        <v>80.29666666666665</v>
      </c>
      <c r="V69" s="21">
        <f t="shared" si="8"/>
        <v>80.18666666666667</v>
      </c>
      <c r="W69" s="21">
        <f t="shared" si="8"/>
        <v>171.22833333333332</v>
      </c>
      <c r="X69" s="21">
        <f t="shared" si="8"/>
        <v>192.83833333333334</v>
      </c>
      <c r="Y69" s="21">
        <f t="shared" si="8"/>
        <v>168.4658333333333</v>
      </c>
      <c r="Z69" s="21">
        <f t="shared" si="8"/>
        <v>175.13583333333332</v>
      </c>
      <c r="AA69" s="21">
        <f t="shared" si="8"/>
        <v>8.294166666666667</v>
      </c>
      <c r="AB69" s="21">
        <f t="shared" si="8"/>
        <v>8.674166666666668</v>
      </c>
    </row>
    <row r="70" spans="1:28" s="11" customFormat="1" ht="49.5" customHeight="1" thickBot="1">
      <c r="A70" s="15"/>
      <c r="B70" s="90" t="s">
        <v>26</v>
      </c>
      <c r="C70" s="22"/>
      <c r="D70" s="22"/>
      <c r="E70" s="21">
        <f>E56+E69</f>
        <v>37.0525</v>
      </c>
      <c r="F70" s="21">
        <f aca="true" t="shared" si="9" ref="F70:AB70">F56+F69</f>
        <v>39.1225</v>
      </c>
      <c r="G70" s="21">
        <f t="shared" si="9"/>
        <v>36.027</v>
      </c>
      <c r="H70" s="21">
        <f t="shared" si="9"/>
        <v>38.577</v>
      </c>
      <c r="I70" s="21">
        <f t="shared" si="9"/>
        <v>185.8795</v>
      </c>
      <c r="J70" s="21">
        <f t="shared" si="9"/>
        <v>189.9595</v>
      </c>
      <c r="K70" s="21">
        <f t="shared" si="9"/>
        <v>1368.65</v>
      </c>
      <c r="L70" s="21">
        <f t="shared" si="9"/>
        <v>1414.65</v>
      </c>
      <c r="M70" s="21">
        <f t="shared" si="9"/>
        <v>0.5045</v>
      </c>
      <c r="N70" s="21">
        <f t="shared" si="9"/>
        <v>0.5135</v>
      </c>
      <c r="O70" s="21">
        <f t="shared" si="9"/>
        <v>27.369999999999997</v>
      </c>
      <c r="P70" s="21">
        <f t="shared" si="9"/>
        <v>28.65</v>
      </c>
      <c r="Q70" s="21">
        <f t="shared" si="9"/>
        <v>0.12</v>
      </c>
      <c r="R70" s="21">
        <f t="shared" si="9"/>
        <v>0.14</v>
      </c>
      <c r="S70" s="21">
        <f t="shared" si="9"/>
        <v>8.635</v>
      </c>
      <c r="T70" s="21">
        <f t="shared" si="9"/>
        <v>8.665</v>
      </c>
      <c r="U70" s="21">
        <f t="shared" si="9"/>
        <v>253.69666666666663</v>
      </c>
      <c r="V70" s="21">
        <f t="shared" si="9"/>
        <v>253.58666666666664</v>
      </c>
      <c r="W70" s="21">
        <f t="shared" si="9"/>
        <v>476.0283333333333</v>
      </c>
      <c r="X70" s="21">
        <f t="shared" si="9"/>
        <v>497.6383333333333</v>
      </c>
      <c r="Y70" s="21">
        <f t="shared" si="9"/>
        <v>285.2658333333333</v>
      </c>
      <c r="Z70" s="21">
        <f t="shared" si="9"/>
        <v>291.93583333333333</v>
      </c>
      <c r="AA70" s="21">
        <f t="shared" si="9"/>
        <v>11.264166666666668</v>
      </c>
      <c r="AB70" s="21">
        <f t="shared" si="9"/>
        <v>11.644166666666669</v>
      </c>
    </row>
    <row r="71" spans="1:28" s="11" customFormat="1" ht="27" customHeight="1">
      <c r="A71" s="14"/>
      <c r="B71" s="89"/>
      <c r="C71" s="55"/>
      <c r="D71" s="55"/>
      <c r="E71" s="41"/>
      <c r="F71" s="41"/>
      <c r="G71" s="41"/>
      <c r="H71" s="41"/>
      <c r="I71" s="41"/>
      <c r="J71" s="41"/>
      <c r="K71" s="42"/>
      <c r="L71" s="42"/>
      <c r="M71" s="104"/>
      <c r="N71" s="104"/>
      <c r="O71" s="104"/>
      <c r="P71" s="104"/>
      <c r="Q71" s="103"/>
      <c r="R71" s="103"/>
      <c r="S71" s="103"/>
      <c r="T71" s="103"/>
      <c r="U71" s="104"/>
      <c r="V71" s="104"/>
      <c r="W71" s="104"/>
      <c r="X71" s="104"/>
      <c r="Y71" s="104"/>
      <c r="Z71" s="104"/>
      <c r="AA71" s="104"/>
      <c r="AB71" s="104"/>
    </row>
    <row r="72" spans="1:28" s="11" customFormat="1" ht="38.25" customHeight="1">
      <c r="A72" s="14" t="s">
        <v>16</v>
      </c>
      <c r="B72" s="89"/>
      <c r="C72" s="55"/>
      <c r="D72" s="55"/>
      <c r="E72" s="41"/>
      <c r="F72" s="41"/>
      <c r="G72" s="41"/>
      <c r="H72" s="41"/>
      <c r="I72" s="41"/>
      <c r="J72" s="41"/>
      <c r="K72" s="42"/>
      <c r="L72" s="42"/>
      <c r="M72" s="104"/>
      <c r="N72" s="104"/>
      <c r="O72" s="104"/>
      <c r="P72" s="104"/>
      <c r="Q72" s="103"/>
      <c r="R72" s="103"/>
      <c r="S72" s="103"/>
      <c r="T72" s="103"/>
      <c r="U72" s="104"/>
      <c r="V72" s="104"/>
      <c r="W72" s="104"/>
      <c r="X72" s="104"/>
      <c r="Y72" s="104"/>
      <c r="Z72" s="104"/>
      <c r="AA72" s="104"/>
      <c r="AB72" s="104"/>
    </row>
    <row r="73" spans="1:28" s="11" customFormat="1" ht="25.5" customHeight="1" thickBot="1">
      <c r="A73" s="13"/>
      <c r="B73" s="89"/>
      <c r="C73" s="55"/>
      <c r="D73" s="55"/>
      <c r="E73" s="41"/>
      <c r="F73" s="41"/>
      <c r="G73" s="41"/>
      <c r="H73" s="41"/>
      <c r="I73" s="41"/>
      <c r="J73" s="41"/>
      <c r="K73" s="42"/>
      <c r="L73" s="42"/>
      <c r="M73" s="104"/>
      <c r="N73" s="104"/>
      <c r="O73" s="104"/>
      <c r="P73" s="104"/>
      <c r="Q73" s="103"/>
      <c r="R73" s="103"/>
      <c r="S73" s="103"/>
      <c r="T73" s="103"/>
      <c r="U73" s="104"/>
      <c r="V73" s="104"/>
      <c r="W73" s="104"/>
      <c r="X73" s="104"/>
      <c r="Y73" s="104"/>
      <c r="Z73" s="104"/>
      <c r="AA73" s="104"/>
      <c r="AB73" s="104"/>
    </row>
    <row r="74" spans="1:28" s="11" customFormat="1" ht="49.5" customHeight="1" thickBot="1">
      <c r="A74" s="114" t="s">
        <v>2</v>
      </c>
      <c r="B74" s="124" t="s">
        <v>3</v>
      </c>
      <c r="C74" s="125" t="s">
        <v>4</v>
      </c>
      <c r="D74" s="126"/>
      <c r="E74" s="127" t="s">
        <v>5</v>
      </c>
      <c r="F74" s="128"/>
      <c r="G74" s="127" t="s">
        <v>6</v>
      </c>
      <c r="H74" s="128"/>
      <c r="I74" s="127" t="s">
        <v>7</v>
      </c>
      <c r="J74" s="128"/>
      <c r="K74" s="127" t="s">
        <v>8</v>
      </c>
      <c r="L74" s="128"/>
      <c r="M74" s="121" t="s">
        <v>59</v>
      </c>
      <c r="N74" s="122"/>
      <c r="O74" s="122"/>
      <c r="P74" s="123"/>
      <c r="Q74" s="118" t="s">
        <v>59</v>
      </c>
      <c r="R74" s="119"/>
      <c r="S74" s="119"/>
      <c r="T74" s="120"/>
      <c r="U74" s="121" t="s">
        <v>60</v>
      </c>
      <c r="V74" s="122"/>
      <c r="W74" s="122"/>
      <c r="X74" s="122"/>
      <c r="Y74" s="122"/>
      <c r="Z74" s="122"/>
      <c r="AA74" s="122"/>
      <c r="AB74" s="123"/>
    </row>
    <row r="75" spans="1:28" s="11" customFormat="1" ht="92.25" customHeight="1" thickBot="1">
      <c r="A75" s="115"/>
      <c r="B75" s="117"/>
      <c r="C75" s="43" t="s">
        <v>9</v>
      </c>
      <c r="D75" s="44" t="s">
        <v>10</v>
      </c>
      <c r="E75" s="44" t="s">
        <v>9</v>
      </c>
      <c r="F75" s="44" t="s">
        <v>10</v>
      </c>
      <c r="G75" s="44" t="s">
        <v>9</v>
      </c>
      <c r="H75" s="44" t="s">
        <v>10</v>
      </c>
      <c r="I75" s="44" t="s">
        <v>9</v>
      </c>
      <c r="J75" s="44" t="s">
        <v>10</v>
      </c>
      <c r="K75" s="44" t="s">
        <v>9</v>
      </c>
      <c r="L75" s="44" t="s">
        <v>10</v>
      </c>
      <c r="M75" s="105" t="s">
        <v>65</v>
      </c>
      <c r="N75" s="105" t="s">
        <v>64</v>
      </c>
      <c r="O75" s="105" t="s">
        <v>63</v>
      </c>
      <c r="P75" s="105" t="s">
        <v>61</v>
      </c>
      <c r="Q75" s="106" t="s">
        <v>70</v>
      </c>
      <c r="R75" s="106" t="s">
        <v>72</v>
      </c>
      <c r="S75" s="106" t="s">
        <v>73</v>
      </c>
      <c r="T75" s="106" t="s">
        <v>71</v>
      </c>
      <c r="U75" s="105" t="s">
        <v>62</v>
      </c>
      <c r="V75" s="105" t="s">
        <v>66</v>
      </c>
      <c r="W75" s="105" t="s">
        <v>78</v>
      </c>
      <c r="X75" s="105" t="s">
        <v>79</v>
      </c>
      <c r="Y75" s="105" t="s">
        <v>80</v>
      </c>
      <c r="Z75" s="105" t="s">
        <v>67</v>
      </c>
      <c r="AA75" s="105" t="s">
        <v>68</v>
      </c>
      <c r="AB75" s="105" t="s">
        <v>69</v>
      </c>
    </row>
    <row r="76" spans="1:28" s="11" customFormat="1" ht="58.5" customHeight="1" thickBot="1">
      <c r="A76" s="70">
        <v>302</v>
      </c>
      <c r="B76" s="71" t="s">
        <v>88</v>
      </c>
      <c r="C76" s="22" t="s">
        <v>91</v>
      </c>
      <c r="D76" s="22" t="s">
        <v>91</v>
      </c>
      <c r="E76" s="21">
        <v>9.66</v>
      </c>
      <c r="F76" s="21">
        <v>9.66</v>
      </c>
      <c r="G76" s="21">
        <v>17.48</v>
      </c>
      <c r="H76" s="21">
        <v>17.48</v>
      </c>
      <c r="I76" s="21">
        <v>40.85</v>
      </c>
      <c r="J76" s="21">
        <v>40.85</v>
      </c>
      <c r="K76" s="21">
        <v>323.6</v>
      </c>
      <c r="L76" s="21">
        <v>323.6</v>
      </c>
      <c r="M76" s="108">
        <v>0</v>
      </c>
      <c r="N76" s="108">
        <v>0</v>
      </c>
      <c r="O76" s="108">
        <v>0.9</v>
      </c>
      <c r="P76" s="108">
        <v>0.9</v>
      </c>
      <c r="Q76" s="107">
        <v>0</v>
      </c>
      <c r="R76" s="107">
        <v>0</v>
      </c>
      <c r="S76" s="107">
        <v>0</v>
      </c>
      <c r="T76" s="107">
        <v>0</v>
      </c>
      <c r="U76" s="108">
        <v>96.23</v>
      </c>
      <c r="V76" s="108">
        <v>96.23</v>
      </c>
      <c r="W76" s="108">
        <v>139.82</v>
      </c>
      <c r="X76" s="109">
        <v>139.82</v>
      </c>
      <c r="Y76" s="108">
        <v>39.66</v>
      </c>
      <c r="Z76" s="108">
        <v>39.66</v>
      </c>
      <c r="AA76" s="108">
        <v>0.92</v>
      </c>
      <c r="AB76" s="109">
        <v>0.92</v>
      </c>
    </row>
    <row r="77" spans="1:28" s="11" customFormat="1" ht="58.5" customHeight="1" thickBot="1">
      <c r="A77" s="70"/>
      <c r="B77" s="71" t="s">
        <v>39</v>
      </c>
      <c r="C77" s="22">
        <v>18</v>
      </c>
      <c r="D77" s="22">
        <v>18</v>
      </c>
      <c r="E77" s="21">
        <v>1.3499999999999999</v>
      </c>
      <c r="F77" s="21">
        <v>1.3499999999999999</v>
      </c>
      <c r="G77" s="21">
        <v>0.522</v>
      </c>
      <c r="H77" s="21">
        <v>0.522</v>
      </c>
      <c r="I77" s="21">
        <v>9.252</v>
      </c>
      <c r="J77" s="21">
        <v>9.252</v>
      </c>
      <c r="K77" s="23">
        <v>47.4</v>
      </c>
      <c r="L77" s="23">
        <v>47.4</v>
      </c>
      <c r="M77" s="108">
        <v>0.02</v>
      </c>
      <c r="N77" s="108">
        <v>0.02</v>
      </c>
      <c r="O77" s="108">
        <v>0</v>
      </c>
      <c r="P77" s="108">
        <v>0</v>
      </c>
      <c r="Q77" s="107">
        <v>0</v>
      </c>
      <c r="R77" s="107">
        <v>0</v>
      </c>
      <c r="S77" s="107">
        <v>0.02</v>
      </c>
      <c r="T77" s="107">
        <v>0.02</v>
      </c>
      <c r="U77" s="108">
        <v>5.94</v>
      </c>
      <c r="V77" s="108">
        <v>5.94</v>
      </c>
      <c r="W77" s="108">
        <v>11.67</v>
      </c>
      <c r="X77" s="109">
        <v>11.67</v>
      </c>
      <c r="Y77" s="108">
        <v>10.44</v>
      </c>
      <c r="Z77" s="108">
        <v>10.44</v>
      </c>
      <c r="AA77" s="108">
        <v>0.8</v>
      </c>
      <c r="AB77" s="109">
        <v>0.8</v>
      </c>
    </row>
    <row r="78" spans="1:28" s="11" customFormat="1" ht="49.5" customHeight="1" thickBot="1">
      <c r="A78" s="70">
        <v>686</v>
      </c>
      <c r="B78" s="72" t="s">
        <v>25</v>
      </c>
      <c r="C78" s="22" t="s">
        <v>47</v>
      </c>
      <c r="D78" s="22" t="s">
        <v>47</v>
      </c>
      <c r="E78" s="21">
        <v>0.3</v>
      </c>
      <c r="F78" s="21">
        <v>0.3</v>
      </c>
      <c r="G78" s="21">
        <v>0</v>
      </c>
      <c r="H78" s="21">
        <v>0</v>
      </c>
      <c r="I78" s="21">
        <v>15.2</v>
      </c>
      <c r="J78" s="21">
        <v>15.2</v>
      </c>
      <c r="K78" s="21">
        <v>60</v>
      </c>
      <c r="L78" s="21">
        <v>60</v>
      </c>
      <c r="M78" s="108">
        <v>0</v>
      </c>
      <c r="N78" s="108">
        <v>0</v>
      </c>
      <c r="O78" s="108">
        <v>4.06</v>
      </c>
      <c r="P78" s="108">
        <v>4.06</v>
      </c>
      <c r="Q78" s="107">
        <v>0</v>
      </c>
      <c r="R78" s="107">
        <v>0</v>
      </c>
      <c r="S78" s="107">
        <v>0</v>
      </c>
      <c r="T78" s="107">
        <v>0</v>
      </c>
      <c r="U78" s="108">
        <v>15.16</v>
      </c>
      <c r="V78" s="108">
        <v>15.16</v>
      </c>
      <c r="W78" s="108">
        <v>7.14</v>
      </c>
      <c r="X78" s="109">
        <v>7.14</v>
      </c>
      <c r="Y78" s="108">
        <v>5.6</v>
      </c>
      <c r="Z78" s="108">
        <v>5.6</v>
      </c>
      <c r="AA78" s="108">
        <v>0.58</v>
      </c>
      <c r="AB78" s="109">
        <v>0.58</v>
      </c>
    </row>
    <row r="79" spans="1:28" s="11" customFormat="1" ht="40.5" customHeight="1" thickBot="1">
      <c r="A79" s="15"/>
      <c r="B79" s="90" t="s">
        <v>11</v>
      </c>
      <c r="C79" s="22"/>
      <c r="D79" s="22"/>
      <c r="E79" s="21">
        <f>SUM(E76:E78)</f>
        <v>11.31</v>
      </c>
      <c r="F79" s="21">
        <f aca="true" t="shared" si="10" ref="F79:AB79">SUM(F76:F78)</f>
        <v>11.31</v>
      </c>
      <c r="G79" s="21">
        <f t="shared" si="10"/>
        <v>18.002</v>
      </c>
      <c r="H79" s="21">
        <f t="shared" si="10"/>
        <v>18.002</v>
      </c>
      <c r="I79" s="21">
        <f t="shared" si="10"/>
        <v>65.302</v>
      </c>
      <c r="J79" s="21">
        <f t="shared" si="10"/>
        <v>65.302</v>
      </c>
      <c r="K79" s="21">
        <f t="shared" si="10"/>
        <v>431</v>
      </c>
      <c r="L79" s="21">
        <f t="shared" si="10"/>
        <v>431</v>
      </c>
      <c r="M79" s="21">
        <f t="shared" si="10"/>
        <v>0.02</v>
      </c>
      <c r="N79" s="21">
        <f t="shared" si="10"/>
        <v>0.02</v>
      </c>
      <c r="O79" s="21">
        <f t="shared" si="10"/>
        <v>4.96</v>
      </c>
      <c r="P79" s="21">
        <f t="shared" si="10"/>
        <v>4.96</v>
      </c>
      <c r="Q79" s="21">
        <f t="shared" si="10"/>
        <v>0</v>
      </c>
      <c r="R79" s="21">
        <f t="shared" si="10"/>
        <v>0</v>
      </c>
      <c r="S79" s="21">
        <f t="shared" si="10"/>
        <v>0.02</v>
      </c>
      <c r="T79" s="21">
        <f t="shared" si="10"/>
        <v>0.02</v>
      </c>
      <c r="U79" s="21">
        <f t="shared" si="10"/>
        <v>117.33</v>
      </c>
      <c r="V79" s="21">
        <f t="shared" si="10"/>
        <v>117.33</v>
      </c>
      <c r="W79" s="21">
        <f t="shared" si="10"/>
        <v>158.62999999999997</v>
      </c>
      <c r="X79" s="21">
        <f t="shared" si="10"/>
        <v>158.62999999999997</v>
      </c>
      <c r="Y79" s="21">
        <f t="shared" si="10"/>
        <v>55.699999999999996</v>
      </c>
      <c r="Z79" s="21">
        <f t="shared" si="10"/>
        <v>55.699999999999996</v>
      </c>
      <c r="AA79" s="21">
        <f t="shared" si="10"/>
        <v>2.3000000000000003</v>
      </c>
      <c r="AB79" s="21">
        <f t="shared" si="10"/>
        <v>2.3000000000000003</v>
      </c>
    </row>
    <row r="80" spans="1:28" s="11" customFormat="1" ht="27" customHeight="1">
      <c r="A80" s="13"/>
      <c r="B80" s="91"/>
      <c r="C80" s="40"/>
      <c r="D80" s="40"/>
      <c r="E80" s="41"/>
      <c r="F80" s="41"/>
      <c r="G80" s="41"/>
      <c r="H80" s="41"/>
      <c r="I80" s="41"/>
      <c r="J80" s="41"/>
      <c r="K80" s="41"/>
      <c r="L80" s="41"/>
      <c r="M80" s="104"/>
      <c r="N80" s="104"/>
      <c r="O80" s="104"/>
      <c r="P80" s="104"/>
      <c r="Q80" s="103"/>
      <c r="R80" s="103"/>
      <c r="S80" s="103"/>
      <c r="T80" s="103"/>
      <c r="U80" s="104"/>
      <c r="V80" s="104"/>
      <c r="W80" s="104"/>
      <c r="X80" s="104"/>
      <c r="Y80" s="104"/>
      <c r="Z80" s="104"/>
      <c r="AA80" s="104"/>
      <c r="AB80" s="104"/>
    </row>
    <row r="81" spans="1:28" s="11" customFormat="1" ht="34.5" customHeight="1">
      <c r="A81" s="14" t="s">
        <v>15</v>
      </c>
      <c r="B81" s="91"/>
      <c r="C81" s="40"/>
      <c r="D81" s="40"/>
      <c r="E81" s="41"/>
      <c r="F81" s="41"/>
      <c r="G81" s="41"/>
      <c r="H81" s="41"/>
      <c r="I81" s="41"/>
      <c r="J81" s="41"/>
      <c r="K81" s="41"/>
      <c r="L81" s="41"/>
      <c r="M81" s="104"/>
      <c r="N81" s="104"/>
      <c r="O81" s="104"/>
      <c r="P81" s="104"/>
      <c r="Q81" s="103"/>
      <c r="R81" s="103"/>
      <c r="S81" s="103"/>
      <c r="T81" s="103"/>
      <c r="U81" s="104"/>
      <c r="V81" s="104"/>
      <c r="W81" s="104"/>
      <c r="X81" s="104"/>
      <c r="Y81" s="104"/>
      <c r="Z81" s="104"/>
      <c r="AA81" s="104"/>
      <c r="AB81" s="104"/>
    </row>
    <row r="82" spans="1:28" s="11" customFormat="1" ht="23.25" customHeight="1" thickBot="1">
      <c r="A82" s="13"/>
      <c r="B82" s="91"/>
      <c r="C82" s="40"/>
      <c r="D82" s="40"/>
      <c r="E82" s="41"/>
      <c r="F82" s="41"/>
      <c r="G82" s="41"/>
      <c r="H82" s="41"/>
      <c r="I82" s="41"/>
      <c r="J82" s="41"/>
      <c r="K82" s="41"/>
      <c r="L82" s="41"/>
      <c r="M82" s="104"/>
      <c r="N82" s="104"/>
      <c r="O82" s="104"/>
      <c r="P82" s="104"/>
      <c r="Q82" s="103"/>
      <c r="R82" s="103"/>
      <c r="S82" s="103"/>
      <c r="T82" s="103"/>
      <c r="U82" s="104"/>
      <c r="V82" s="104"/>
      <c r="W82" s="104"/>
      <c r="X82" s="104"/>
      <c r="Y82" s="104"/>
      <c r="Z82" s="104"/>
      <c r="AA82" s="104"/>
      <c r="AB82" s="104"/>
    </row>
    <row r="83" spans="1:28" s="11" customFormat="1" ht="49.5" customHeight="1" thickBot="1">
      <c r="A83" s="114" t="s">
        <v>2</v>
      </c>
      <c r="B83" s="124" t="s">
        <v>3</v>
      </c>
      <c r="C83" s="125" t="s">
        <v>4</v>
      </c>
      <c r="D83" s="126"/>
      <c r="E83" s="127" t="s">
        <v>5</v>
      </c>
      <c r="F83" s="128"/>
      <c r="G83" s="127" t="s">
        <v>6</v>
      </c>
      <c r="H83" s="128"/>
      <c r="I83" s="127" t="s">
        <v>7</v>
      </c>
      <c r="J83" s="128"/>
      <c r="K83" s="127" t="s">
        <v>8</v>
      </c>
      <c r="L83" s="128"/>
      <c r="M83" s="121" t="s">
        <v>59</v>
      </c>
      <c r="N83" s="122"/>
      <c r="O83" s="122"/>
      <c r="P83" s="123"/>
      <c r="Q83" s="118" t="s">
        <v>59</v>
      </c>
      <c r="R83" s="119"/>
      <c r="S83" s="119"/>
      <c r="T83" s="120"/>
      <c r="U83" s="121" t="s">
        <v>60</v>
      </c>
      <c r="V83" s="122"/>
      <c r="W83" s="122"/>
      <c r="X83" s="122"/>
      <c r="Y83" s="122"/>
      <c r="Z83" s="122"/>
      <c r="AA83" s="122"/>
      <c r="AB83" s="123"/>
    </row>
    <row r="84" spans="1:28" s="11" customFormat="1" ht="81.75" customHeight="1" thickBot="1">
      <c r="A84" s="115"/>
      <c r="B84" s="117"/>
      <c r="C84" s="43" t="s">
        <v>9</v>
      </c>
      <c r="D84" s="44" t="s">
        <v>10</v>
      </c>
      <c r="E84" s="44" t="s">
        <v>9</v>
      </c>
      <c r="F84" s="44" t="s">
        <v>10</v>
      </c>
      <c r="G84" s="44" t="s">
        <v>9</v>
      </c>
      <c r="H84" s="44" t="s">
        <v>10</v>
      </c>
      <c r="I84" s="44" t="s">
        <v>9</v>
      </c>
      <c r="J84" s="44" t="s">
        <v>10</v>
      </c>
      <c r="K84" s="44" t="s">
        <v>9</v>
      </c>
      <c r="L84" s="44" t="s">
        <v>10</v>
      </c>
      <c r="M84" s="105" t="s">
        <v>65</v>
      </c>
      <c r="N84" s="105" t="s">
        <v>64</v>
      </c>
      <c r="O84" s="105" t="s">
        <v>63</v>
      </c>
      <c r="P84" s="105" t="s">
        <v>61</v>
      </c>
      <c r="Q84" s="106" t="s">
        <v>70</v>
      </c>
      <c r="R84" s="106" t="s">
        <v>72</v>
      </c>
      <c r="S84" s="106" t="s">
        <v>73</v>
      </c>
      <c r="T84" s="106" t="s">
        <v>71</v>
      </c>
      <c r="U84" s="105" t="s">
        <v>62</v>
      </c>
      <c r="V84" s="105" t="s">
        <v>66</v>
      </c>
      <c r="W84" s="105" t="s">
        <v>78</v>
      </c>
      <c r="X84" s="105" t="s">
        <v>79</v>
      </c>
      <c r="Y84" s="105" t="s">
        <v>80</v>
      </c>
      <c r="Z84" s="105" t="s">
        <v>67</v>
      </c>
      <c r="AA84" s="105" t="s">
        <v>68</v>
      </c>
      <c r="AB84" s="105" t="s">
        <v>69</v>
      </c>
    </row>
    <row r="85" spans="1:28" s="13" customFormat="1" ht="56.25" customHeight="1" thickBot="1">
      <c r="A85" s="70">
        <v>71</v>
      </c>
      <c r="B85" s="72" t="s">
        <v>216</v>
      </c>
      <c r="C85" s="22">
        <v>50</v>
      </c>
      <c r="D85" s="22">
        <v>40</v>
      </c>
      <c r="E85" s="21">
        <v>0.7</v>
      </c>
      <c r="F85" s="21">
        <v>0.56</v>
      </c>
      <c r="G85" s="21">
        <v>5.05</v>
      </c>
      <c r="H85" s="21">
        <v>4.04</v>
      </c>
      <c r="I85" s="21">
        <v>3.4</v>
      </c>
      <c r="J85" s="21">
        <v>2.72</v>
      </c>
      <c r="K85" s="21">
        <v>62</v>
      </c>
      <c r="L85" s="21">
        <v>49.6</v>
      </c>
      <c r="M85" s="107">
        <v>0.01</v>
      </c>
      <c r="N85" s="108">
        <v>0.006</v>
      </c>
      <c r="O85" s="108">
        <v>8.1</v>
      </c>
      <c r="P85" s="108">
        <v>6.48</v>
      </c>
      <c r="Q85" s="107">
        <v>0</v>
      </c>
      <c r="R85" s="107">
        <v>0</v>
      </c>
      <c r="S85" s="107">
        <v>0.12</v>
      </c>
      <c r="T85" s="107">
        <v>0.08</v>
      </c>
      <c r="U85" s="108">
        <v>3</v>
      </c>
      <c r="V85" s="108">
        <v>2</v>
      </c>
      <c r="W85" s="108">
        <v>0.13</v>
      </c>
      <c r="X85" s="109">
        <v>0.09</v>
      </c>
      <c r="Y85" s="108">
        <v>6.6</v>
      </c>
      <c r="Z85" s="108">
        <v>4.4</v>
      </c>
      <c r="AA85" s="108">
        <v>0.36</v>
      </c>
      <c r="AB85" s="109">
        <v>0.24</v>
      </c>
    </row>
    <row r="86" spans="1:28" s="13" customFormat="1" ht="60.75" customHeight="1" thickBot="1">
      <c r="A86" s="70">
        <v>139</v>
      </c>
      <c r="B86" s="72" t="s">
        <v>145</v>
      </c>
      <c r="C86" s="22" t="s">
        <v>146</v>
      </c>
      <c r="D86" s="22" t="s">
        <v>147</v>
      </c>
      <c r="E86" s="21">
        <v>7.9</v>
      </c>
      <c r="F86" s="21">
        <v>8.3</v>
      </c>
      <c r="G86" s="21">
        <v>5.6</v>
      </c>
      <c r="H86" s="21">
        <v>6.72</v>
      </c>
      <c r="I86" s="21">
        <v>22.3</v>
      </c>
      <c r="J86" s="21">
        <v>26.8</v>
      </c>
      <c r="K86" s="21">
        <v>217</v>
      </c>
      <c r="L86" s="21">
        <v>260</v>
      </c>
      <c r="M86" s="108">
        <v>0.15</v>
      </c>
      <c r="N86" s="108">
        <v>0.19</v>
      </c>
      <c r="O86" s="108">
        <v>9.6</v>
      </c>
      <c r="P86" s="108">
        <v>12</v>
      </c>
      <c r="Q86" s="107">
        <v>0.02</v>
      </c>
      <c r="R86" s="107">
        <v>0.03</v>
      </c>
      <c r="S86" s="107">
        <v>0.1</v>
      </c>
      <c r="T86" s="107">
        <v>0.1</v>
      </c>
      <c r="U86" s="108">
        <v>22.56</v>
      </c>
      <c r="V86" s="108">
        <v>28.2</v>
      </c>
      <c r="W86" s="108">
        <v>51.96</v>
      </c>
      <c r="X86" s="109">
        <v>64.95</v>
      </c>
      <c r="Y86" s="108">
        <v>27.76</v>
      </c>
      <c r="Z86" s="108">
        <v>34.7</v>
      </c>
      <c r="AA86" s="108">
        <v>1.59</v>
      </c>
      <c r="AB86" s="109">
        <v>1.99</v>
      </c>
    </row>
    <row r="87" spans="1:28" s="13" customFormat="1" ht="60.75" customHeight="1" thickBot="1">
      <c r="A87" s="70">
        <v>388</v>
      </c>
      <c r="B87" s="72" t="s">
        <v>148</v>
      </c>
      <c r="C87" s="22">
        <v>50</v>
      </c>
      <c r="D87" s="22">
        <v>60</v>
      </c>
      <c r="E87" s="21">
        <v>6.5</v>
      </c>
      <c r="F87" s="21">
        <v>7.8</v>
      </c>
      <c r="G87" s="21">
        <v>4.4</v>
      </c>
      <c r="H87" s="21">
        <v>5.28</v>
      </c>
      <c r="I87" s="21">
        <v>7.6</v>
      </c>
      <c r="J87" s="21">
        <v>9.12</v>
      </c>
      <c r="K87" s="23">
        <v>98</v>
      </c>
      <c r="L87" s="23">
        <v>118</v>
      </c>
      <c r="M87" s="107">
        <v>0.04</v>
      </c>
      <c r="N87" s="108">
        <v>0.05</v>
      </c>
      <c r="O87" s="108">
        <v>1.25</v>
      </c>
      <c r="P87" s="108">
        <v>1.56</v>
      </c>
      <c r="Q87" s="107">
        <v>3</v>
      </c>
      <c r="R87" s="107">
        <v>3.75</v>
      </c>
      <c r="S87" s="107">
        <v>0.4</v>
      </c>
      <c r="T87" s="107">
        <v>0.48</v>
      </c>
      <c r="U87" s="108">
        <v>16.8</v>
      </c>
      <c r="V87" s="108">
        <v>21</v>
      </c>
      <c r="W87" s="108">
        <v>88.7</v>
      </c>
      <c r="X87" s="109">
        <v>110.88</v>
      </c>
      <c r="Y87" s="108">
        <v>17.3</v>
      </c>
      <c r="Z87" s="108">
        <v>21.63</v>
      </c>
      <c r="AA87" s="108">
        <v>0.34</v>
      </c>
      <c r="AB87" s="109">
        <v>0.43</v>
      </c>
    </row>
    <row r="88" spans="1:28" s="13" customFormat="1" ht="45.75" customHeight="1" thickBot="1">
      <c r="A88" s="70">
        <v>216</v>
      </c>
      <c r="B88" s="71" t="s">
        <v>149</v>
      </c>
      <c r="C88" s="22">
        <v>125</v>
      </c>
      <c r="D88" s="22">
        <v>125</v>
      </c>
      <c r="E88" s="21">
        <v>3</v>
      </c>
      <c r="F88" s="21">
        <v>3</v>
      </c>
      <c r="G88" s="21">
        <v>10.75</v>
      </c>
      <c r="H88" s="21">
        <v>10.75</v>
      </c>
      <c r="I88" s="21">
        <v>23.125</v>
      </c>
      <c r="J88" s="21">
        <v>23.125</v>
      </c>
      <c r="K88" s="21">
        <v>157.5</v>
      </c>
      <c r="L88" s="21">
        <v>157.5</v>
      </c>
      <c r="M88" s="107">
        <v>0.08750000000000001</v>
      </c>
      <c r="N88" s="108">
        <v>0.08750000000000001</v>
      </c>
      <c r="O88" s="108">
        <v>2.6125</v>
      </c>
      <c r="P88" s="108">
        <v>2.6125</v>
      </c>
      <c r="Q88" s="107">
        <v>0.025</v>
      </c>
      <c r="R88" s="107">
        <v>0.025</v>
      </c>
      <c r="S88" s="107">
        <v>0.125</v>
      </c>
      <c r="T88" s="107">
        <v>0.125</v>
      </c>
      <c r="U88" s="108">
        <v>45.9</v>
      </c>
      <c r="V88" s="108">
        <v>45.9</v>
      </c>
      <c r="W88" s="108">
        <v>68.33749999999999</v>
      </c>
      <c r="X88" s="109">
        <v>68.33749999999999</v>
      </c>
      <c r="Y88" s="108">
        <v>19.450000000000003</v>
      </c>
      <c r="Z88" s="108">
        <v>19.450000000000003</v>
      </c>
      <c r="AA88" s="108">
        <v>0.6124999999999999</v>
      </c>
      <c r="AB88" s="109">
        <v>0.6124999999999999</v>
      </c>
    </row>
    <row r="89" spans="1:28" s="13" customFormat="1" ht="60.75" customHeight="1" thickBot="1">
      <c r="A89" s="70">
        <v>701</v>
      </c>
      <c r="B89" s="71" t="s">
        <v>150</v>
      </c>
      <c r="C89" s="22">
        <v>200</v>
      </c>
      <c r="D89" s="22">
        <v>200</v>
      </c>
      <c r="E89" s="21">
        <v>0.2</v>
      </c>
      <c r="F89" s="21">
        <v>0.2</v>
      </c>
      <c r="G89" s="21">
        <v>0</v>
      </c>
      <c r="H89" s="21">
        <v>0</v>
      </c>
      <c r="I89" s="21">
        <v>35.8</v>
      </c>
      <c r="J89" s="21">
        <v>35.8</v>
      </c>
      <c r="K89" s="21">
        <v>142</v>
      </c>
      <c r="L89" s="21">
        <v>142</v>
      </c>
      <c r="M89" s="108">
        <v>0.006</v>
      </c>
      <c r="N89" s="108">
        <v>0.006</v>
      </c>
      <c r="O89" s="108">
        <v>3.2</v>
      </c>
      <c r="P89" s="108">
        <v>3.2</v>
      </c>
      <c r="Q89" s="107">
        <v>0</v>
      </c>
      <c r="R89" s="107">
        <v>0</v>
      </c>
      <c r="S89" s="107">
        <v>0</v>
      </c>
      <c r="T89" s="107">
        <v>0</v>
      </c>
      <c r="U89" s="108">
        <v>14.22</v>
      </c>
      <c r="V89" s="108">
        <v>14.22</v>
      </c>
      <c r="W89" s="108">
        <v>2.14</v>
      </c>
      <c r="X89" s="109">
        <v>2.14</v>
      </c>
      <c r="Y89" s="108">
        <v>4.14</v>
      </c>
      <c r="Z89" s="108">
        <v>4.14</v>
      </c>
      <c r="AA89" s="108">
        <v>0.48</v>
      </c>
      <c r="AB89" s="109">
        <v>0.48</v>
      </c>
    </row>
    <row r="90" spans="1:28" s="13" customFormat="1" ht="84" thickBot="1">
      <c r="A90" s="15"/>
      <c r="B90" s="71" t="s">
        <v>38</v>
      </c>
      <c r="C90" s="22">
        <v>32.5</v>
      </c>
      <c r="D90" s="22">
        <v>32.5</v>
      </c>
      <c r="E90" s="21">
        <v>2.5025</v>
      </c>
      <c r="F90" s="21">
        <v>2.5025</v>
      </c>
      <c r="G90" s="21">
        <v>0.455</v>
      </c>
      <c r="H90" s="21">
        <v>0.455</v>
      </c>
      <c r="I90" s="21">
        <v>12.2525</v>
      </c>
      <c r="J90" s="21">
        <v>12.2525</v>
      </c>
      <c r="K90" s="21">
        <v>65</v>
      </c>
      <c r="L90" s="21">
        <v>65</v>
      </c>
      <c r="M90" s="108">
        <v>0.0325</v>
      </c>
      <c r="N90" s="108">
        <v>0.0325</v>
      </c>
      <c r="O90" s="108">
        <v>0</v>
      </c>
      <c r="P90" s="108">
        <v>0</v>
      </c>
      <c r="Q90" s="107">
        <v>0</v>
      </c>
      <c r="R90" s="107">
        <v>0</v>
      </c>
      <c r="S90" s="107">
        <v>0</v>
      </c>
      <c r="T90" s="107">
        <v>0</v>
      </c>
      <c r="U90" s="108">
        <v>11.624166666666667</v>
      </c>
      <c r="V90" s="108">
        <v>11.624166666666667</v>
      </c>
      <c r="W90" s="108">
        <v>22.858333333333334</v>
      </c>
      <c r="X90" s="109">
        <v>22.858333333333334</v>
      </c>
      <c r="Y90" s="108">
        <v>20.420833333333334</v>
      </c>
      <c r="Z90" s="108">
        <v>20.420833333333334</v>
      </c>
      <c r="AA90" s="108">
        <v>1.5816666666666666</v>
      </c>
      <c r="AB90" s="109">
        <v>1.5816666666666666</v>
      </c>
    </row>
    <row r="91" spans="1:28" s="13" customFormat="1" ht="60.75" customHeight="1" thickBot="1">
      <c r="A91" s="15"/>
      <c r="B91" s="71" t="s">
        <v>39</v>
      </c>
      <c r="C91" s="22">
        <v>18</v>
      </c>
      <c r="D91" s="22">
        <v>18</v>
      </c>
      <c r="E91" s="21">
        <v>1.3499999999999999</v>
      </c>
      <c r="F91" s="21">
        <v>1.3499999999999999</v>
      </c>
      <c r="G91" s="21">
        <v>0.522</v>
      </c>
      <c r="H91" s="21">
        <v>0.522</v>
      </c>
      <c r="I91" s="21">
        <v>9.252</v>
      </c>
      <c r="J91" s="21">
        <v>9.252</v>
      </c>
      <c r="K91" s="21">
        <v>47.4</v>
      </c>
      <c r="L91" s="21">
        <v>47.4</v>
      </c>
      <c r="M91" s="108">
        <v>0.02</v>
      </c>
      <c r="N91" s="108">
        <v>0.02</v>
      </c>
      <c r="O91" s="108">
        <v>0</v>
      </c>
      <c r="P91" s="108">
        <v>0</v>
      </c>
      <c r="Q91" s="107">
        <v>0</v>
      </c>
      <c r="R91" s="107">
        <v>0</v>
      </c>
      <c r="S91" s="107">
        <v>0.02</v>
      </c>
      <c r="T91" s="107">
        <v>0.02</v>
      </c>
      <c r="U91" s="108">
        <v>5.94</v>
      </c>
      <c r="V91" s="108">
        <v>5.94</v>
      </c>
      <c r="W91" s="108">
        <v>11.67</v>
      </c>
      <c r="X91" s="109">
        <v>11.67</v>
      </c>
      <c r="Y91" s="108">
        <v>10.44</v>
      </c>
      <c r="Z91" s="108">
        <v>10.44</v>
      </c>
      <c r="AA91" s="108">
        <v>0.8</v>
      </c>
      <c r="AB91" s="109">
        <v>0.8</v>
      </c>
    </row>
    <row r="92" spans="1:28" s="11" customFormat="1" ht="49.5" customHeight="1" thickBot="1">
      <c r="A92" s="15"/>
      <c r="B92" s="90" t="s">
        <v>11</v>
      </c>
      <c r="C92" s="22"/>
      <c r="D92" s="22"/>
      <c r="E92" s="21">
        <f>SUM(E85:E91)</f>
        <v>22.152500000000003</v>
      </c>
      <c r="F92" s="21">
        <f aca="true" t="shared" si="11" ref="F92:AB92">SUM(F85:F91)</f>
        <v>23.712500000000002</v>
      </c>
      <c r="G92" s="21">
        <f t="shared" si="11"/>
        <v>26.776999999999994</v>
      </c>
      <c r="H92" s="21">
        <f t="shared" si="11"/>
        <v>27.766999999999996</v>
      </c>
      <c r="I92" s="21">
        <f t="shared" si="11"/>
        <v>113.72949999999999</v>
      </c>
      <c r="J92" s="21">
        <f t="shared" si="11"/>
        <v>119.06949999999999</v>
      </c>
      <c r="K92" s="21">
        <f t="shared" si="11"/>
        <v>788.9</v>
      </c>
      <c r="L92" s="21">
        <f t="shared" si="11"/>
        <v>839.5</v>
      </c>
      <c r="M92" s="21">
        <f t="shared" si="11"/>
        <v>0.3460000000000001</v>
      </c>
      <c r="N92" s="21">
        <f t="shared" si="11"/>
        <v>0.392</v>
      </c>
      <c r="O92" s="21">
        <f t="shared" si="11"/>
        <v>24.7625</v>
      </c>
      <c r="P92" s="21">
        <f t="shared" si="11"/>
        <v>25.8525</v>
      </c>
      <c r="Q92" s="21">
        <f t="shared" si="11"/>
        <v>3.045</v>
      </c>
      <c r="R92" s="21">
        <f t="shared" si="11"/>
        <v>3.8049999999999997</v>
      </c>
      <c r="S92" s="21">
        <f t="shared" si="11"/>
        <v>0.765</v>
      </c>
      <c r="T92" s="21">
        <f t="shared" si="11"/>
        <v>0.8049999999999999</v>
      </c>
      <c r="U92" s="21">
        <f t="shared" si="11"/>
        <v>120.04416666666665</v>
      </c>
      <c r="V92" s="21">
        <f t="shared" si="11"/>
        <v>128.88416666666666</v>
      </c>
      <c r="W92" s="21">
        <f t="shared" si="11"/>
        <v>245.79583333333332</v>
      </c>
      <c r="X92" s="21">
        <f t="shared" si="11"/>
        <v>280.92583333333334</v>
      </c>
      <c r="Y92" s="21">
        <f t="shared" si="11"/>
        <v>106.11083333333333</v>
      </c>
      <c r="Z92" s="21">
        <f t="shared" si="11"/>
        <v>115.18083333333334</v>
      </c>
      <c r="AA92" s="21">
        <f t="shared" si="11"/>
        <v>5.764166666666666</v>
      </c>
      <c r="AB92" s="21">
        <f t="shared" si="11"/>
        <v>6.134166666666666</v>
      </c>
    </row>
    <row r="93" spans="1:28" s="11" customFormat="1" ht="40.5" customHeight="1" thickBot="1">
      <c r="A93" s="15"/>
      <c r="B93" s="90" t="s">
        <v>26</v>
      </c>
      <c r="C93" s="22"/>
      <c r="D93" s="22"/>
      <c r="E93" s="21">
        <f>E79+E92</f>
        <v>33.462500000000006</v>
      </c>
      <c r="F93" s="21">
        <f aca="true" t="shared" si="12" ref="F93:AB93">F79+F92</f>
        <v>35.0225</v>
      </c>
      <c r="G93" s="21">
        <f t="shared" si="12"/>
        <v>44.778999999999996</v>
      </c>
      <c r="H93" s="21">
        <f t="shared" si="12"/>
        <v>45.76899999999999</v>
      </c>
      <c r="I93" s="21">
        <f t="shared" si="12"/>
        <v>179.0315</v>
      </c>
      <c r="J93" s="21">
        <f t="shared" si="12"/>
        <v>184.3715</v>
      </c>
      <c r="K93" s="21">
        <f t="shared" si="12"/>
        <v>1219.9</v>
      </c>
      <c r="L93" s="21">
        <f t="shared" si="12"/>
        <v>1270.5</v>
      </c>
      <c r="M93" s="21">
        <f t="shared" si="12"/>
        <v>0.3660000000000001</v>
      </c>
      <c r="N93" s="21">
        <f t="shared" si="12"/>
        <v>0.41200000000000003</v>
      </c>
      <c r="O93" s="21">
        <f t="shared" si="12"/>
        <v>29.7225</v>
      </c>
      <c r="P93" s="21">
        <f t="shared" si="12"/>
        <v>30.8125</v>
      </c>
      <c r="Q93" s="21">
        <f t="shared" si="12"/>
        <v>3.045</v>
      </c>
      <c r="R93" s="21">
        <f t="shared" si="12"/>
        <v>3.8049999999999997</v>
      </c>
      <c r="S93" s="21">
        <f t="shared" si="12"/>
        <v>0.785</v>
      </c>
      <c r="T93" s="21">
        <f t="shared" si="12"/>
        <v>0.825</v>
      </c>
      <c r="U93" s="21">
        <f t="shared" si="12"/>
        <v>237.37416666666667</v>
      </c>
      <c r="V93" s="21">
        <f t="shared" si="12"/>
        <v>246.21416666666664</v>
      </c>
      <c r="W93" s="21">
        <f t="shared" si="12"/>
        <v>404.4258333333333</v>
      </c>
      <c r="X93" s="21">
        <f t="shared" si="12"/>
        <v>439.55583333333334</v>
      </c>
      <c r="Y93" s="21">
        <f t="shared" si="12"/>
        <v>161.81083333333333</v>
      </c>
      <c r="Z93" s="21">
        <f t="shared" si="12"/>
        <v>170.88083333333333</v>
      </c>
      <c r="AA93" s="21">
        <f t="shared" si="12"/>
        <v>8.064166666666667</v>
      </c>
      <c r="AB93" s="21">
        <f t="shared" si="12"/>
        <v>8.434166666666666</v>
      </c>
    </row>
    <row r="94" spans="1:28" s="11" customFormat="1" ht="27" customHeight="1">
      <c r="A94" s="13"/>
      <c r="B94" s="89"/>
      <c r="C94" s="55"/>
      <c r="D94" s="55"/>
      <c r="E94" s="41"/>
      <c r="F94" s="41"/>
      <c r="G94" s="41"/>
      <c r="H94" s="41"/>
      <c r="I94" s="41"/>
      <c r="J94" s="41"/>
      <c r="K94" s="42"/>
      <c r="L94" s="42"/>
      <c r="M94" s="104"/>
      <c r="N94" s="104"/>
      <c r="O94" s="104"/>
      <c r="P94" s="104"/>
      <c r="Q94" s="103"/>
      <c r="R94" s="103"/>
      <c r="S94" s="103"/>
      <c r="T94" s="103"/>
      <c r="U94" s="104"/>
      <c r="V94" s="104"/>
      <c r="W94" s="104"/>
      <c r="X94" s="104"/>
      <c r="Y94" s="104"/>
      <c r="Z94" s="104"/>
      <c r="AA94" s="104"/>
      <c r="AB94" s="104"/>
    </row>
    <row r="95" spans="1:28" s="11" customFormat="1" ht="49.5" customHeight="1">
      <c r="A95" s="14" t="s">
        <v>17</v>
      </c>
      <c r="B95" s="89"/>
      <c r="C95" s="55"/>
      <c r="D95" s="55"/>
      <c r="E95" s="41"/>
      <c r="F95" s="41"/>
      <c r="G95" s="41"/>
      <c r="H95" s="41"/>
      <c r="I95" s="41"/>
      <c r="J95" s="41"/>
      <c r="K95" s="42"/>
      <c r="L95" s="42"/>
      <c r="M95" s="104"/>
      <c r="N95" s="104"/>
      <c r="O95" s="104"/>
      <c r="P95" s="104"/>
      <c r="Q95" s="103"/>
      <c r="R95" s="103"/>
      <c r="S95" s="103"/>
      <c r="T95" s="103"/>
      <c r="U95" s="104"/>
      <c r="V95" s="104"/>
      <c r="W95" s="104"/>
      <c r="X95" s="104"/>
      <c r="Y95" s="104"/>
      <c r="Z95" s="104"/>
      <c r="AA95" s="104"/>
      <c r="AB95" s="104"/>
    </row>
    <row r="96" spans="1:28" s="11" customFormat="1" ht="18" customHeight="1" thickBot="1">
      <c r="A96" s="14"/>
      <c r="B96" s="89"/>
      <c r="C96" s="55"/>
      <c r="D96" s="55"/>
      <c r="E96" s="41"/>
      <c r="F96" s="41"/>
      <c r="G96" s="41"/>
      <c r="H96" s="41"/>
      <c r="I96" s="41"/>
      <c r="J96" s="41"/>
      <c r="K96" s="42"/>
      <c r="L96" s="42"/>
      <c r="M96" s="104"/>
      <c r="N96" s="104"/>
      <c r="O96" s="104"/>
      <c r="P96" s="104"/>
      <c r="Q96" s="103"/>
      <c r="R96" s="103"/>
      <c r="S96" s="103"/>
      <c r="T96" s="103"/>
      <c r="U96" s="104"/>
      <c r="V96" s="104"/>
      <c r="W96" s="104"/>
      <c r="X96" s="104"/>
      <c r="Y96" s="104"/>
      <c r="Z96" s="104"/>
      <c r="AA96" s="104"/>
      <c r="AB96" s="104"/>
    </row>
    <row r="97" spans="1:28" s="11" customFormat="1" ht="49.5" customHeight="1" thickBot="1">
      <c r="A97" s="114" t="s">
        <v>2</v>
      </c>
      <c r="B97" s="124" t="s">
        <v>3</v>
      </c>
      <c r="C97" s="125" t="s">
        <v>4</v>
      </c>
      <c r="D97" s="126"/>
      <c r="E97" s="127" t="s">
        <v>5</v>
      </c>
      <c r="F97" s="128"/>
      <c r="G97" s="127" t="s">
        <v>6</v>
      </c>
      <c r="H97" s="128"/>
      <c r="I97" s="127" t="s">
        <v>7</v>
      </c>
      <c r="J97" s="128"/>
      <c r="K97" s="127" t="s">
        <v>8</v>
      </c>
      <c r="L97" s="128"/>
      <c r="M97" s="121" t="s">
        <v>59</v>
      </c>
      <c r="N97" s="122"/>
      <c r="O97" s="122"/>
      <c r="P97" s="123"/>
      <c r="Q97" s="118" t="s">
        <v>59</v>
      </c>
      <c r="R97" s="119"/>
      <c r="S97" s="119"/>
      <c r="T97" s="120"/>
      <c r="U97" s="121" t="s">
        <v>60</v>
      </c>
      <c r="V97" s="122"/>
      <c r="W97" s="122"/>
      <c r="X97" s="122"/>
      <c r="Y97" s="122"/>
      <c r="Z97" s="122"/>
      <c r="AA97" s="122"/>
      <c r="AB97" s="123"/>
    </row>
    <row r="98" spans="1:28" s="11" customFormat="1" ht="90.75" customHeight="1" thickBot="1">
      <c r="A98" s="115"/>
      <c r="B98" s="117"/>
      <c r="C98" s="43" t="s">
        <v>9</v>
      </c>
      <c r="D98" s="44" t="s">
        <v>10</v>
      </c>
      <c r="E98" s="44" t="s">
        <v>9</v>
      </c>
      <c r="F98" s="44" t="s">
        <v>10</v>
      </c>
      <c r="G98" s="44" t="s">
        <v>9</v>
      </c>
      <c r="H98" s="44" t="s">
        <v>10</v>
      </c>
      <c r="I98" s="44" t="s">
        <v>9</v>
      </c>
      <c r="J98" s="44" t="s">
        <v>10</v>
      </c>
      <c r="K98" s="44" t="s">
        <v>9</v>
      </c>
      <c r="L98" s="44" t="s">
        <v>10</v>
      </c>
      <c r="M98" s="105" t="s">
        <v>65</v>
      </c>
      <c r="N98" s="105" t="s">
        <v>64</v>
      </c>
      <c r="O98" s="105" t="s">
        <v>63</v>
      </c>
      <c r="P98" s="105" t="s">
        <v>61</v>
      </c>
      <c r="Q98" s="106" t="s">
        <v>70</v>
      </c>
      <c r="R98" s="106" t="s">
        <v>72</v>
      </c>
      <c r="S98" s="106" t="s">
        <v>73</v>
      </c>
      <c r="T98" s="106" t="s">
        <v>71</v>
      </c>
      <c r="U98" s="105" t="s">
        <v>62</v>
      </c>
      <c r="V98" s="105" t="s">
        <v>66</v>
      </c>
      <c r="W98" s="105" t="s">
        <v>78</v>
      </c>
      <c r="X98" s="105" t="s">
        <v>79</v>
      </c>
      <c r="Y98" s="105" t="s">
        <v>80</v>
      </c>
      <c r="Z98" s="105" t="s">
        <v>67</v>
      </c>
      <c r="AA98" s="105" t="s">
        <v>68</v>
      </c>
      <c r="AB98" s="105" t="s">
        <v>69</v>
      </c>
    </row>
    <row r="99" spans="1:28" s="11" customFormat="1" ht="62.25" customHeight="1" thickBot="1">
      <c r="A99" s="70">
        <v>302</v>
      </c>
      <c r="B99" s="72" t="s">
        <v>83</v>
      </c>
      <c r="C99" s="54" t="s">
        <v>91</v>
      </c>
      <c r="D99" s="54" t="s">
        <v>91</v>
      </c>
      <c r="E99" s="21">
        <v>7.91</v>
      </c>
      <c r="F99" s="21">
        <v>10.55</v>
      </c>
      <c r="G99" s="21">
        <v>8.02</v>
      </c>
      <c r="H99" s="21">
        <v>10.69</v>
      </c>
      <c r="I99" s="21">
        <v>35.41</v>
      </c>
      <c r="J99" s="21">
        <v>47.2</v>
      </c>
      <c r="K99" s="21">
        <v>298</v>
      </c>
      <c r="L99" s="21">
        <v>358</v>
      </c>
      <c r="M99" s="111">
        <v>0.03</v>
      </c>
      <c r="N99" s="112">
        <v>0.04</v>
      </c>
      <c r="O99" s="112">
        <v>0</v>
      </c>
      <c r="P99" s="112">
        <v>0</v>
      </c>
      <c r="Q99" s="111">
        <v>47</v>
      </c>
      <c r="R99" s="111">
        <v>62.7</v>
      </c>
      <c r="S99" s="111">
        <v>0.65</v>
      </c>
      <c r="T99" s="111">
        <v>0.87</v>
      </c>
      <c r="U99" s="112">
        <v>96</v>
      </c>
      <c r="V99" s="112">
        <v>128</v>
      </c>
      <c r="W99" s="112">
        <v>30.09</v>
      </c>
      <c r="X99" s="112">
        <v>40.12</v>
      </c>
      <c r="Y99" s="112">
        <v>5.9</v>
      </c>
      <c r="Z99" s="112">
        <v>7.87</v>
      </c>
      <c r="AA99" s="112">
        <v>0.35</v>
      </c>
      <c r="AB99" s="112">
        <v>0.47</v>
      </c>
    </row>
    <row r="100" spans="1:28" s="13" customFormat="1" ht="60.75" customHeight="1" thickBot="1">
      <c r="A100" s="70"/>
      <c r="B100" s="71" t="s">
        <v>39</v>
      </c>
      <c r="C100" s="22">
        <v>18</v>
      </c>
      <c r="D100" s="22">
        <v>18</v>
      </c>
      <c r="E100" s="21">
        <v>1.3499999999999999</v>
      </c>
      <c r="F100" s="21">
        <v>1.3499999999999999</v>
      </c>
      <c r="G100" s="21">
        <v>0.522</v>
      </c>
      <c r="H100" s="21">
        <v>0.522</v>
      </c>
      <c r="I100" s="21">
        <v>9.252</v>
      </c>
      <c r="J100" s="21">
        <v>9.252</v>
      </c>
      <c r="K100" s="23">
        <v>47.4</v>
      </c>
      <c r="L100" s="23">
        <v>47.4</v>
      </c>
      <c r="M100" s="108">
        <v>0.02</v>
      </c>
      <c r="N100" s="108">
        <v>0.02</v>
      </c>
      <c r="O100" s="108">
        <v>0</v>
      </c>
      <c r="P100" s="108">
        <v>0</v>
      </c>
      <c r="Q100" s="107">
        <v>0</v>
      </c>
      <c r="R100" s="107">
        <v>0</v>
      </c>
      <c r="S100" s="107">
        <v>0.02</v>
      </c>
      <c r="T100" s="107">
        <v>0.02</v>
      </c>
      <c r="U100" s="108">
        <v>5.94</v>
      </c>
      <c r="V100" s="108">
        <v>5.94</v>
      </c>
      <c r="W100" s="108">
        <v>11.67</v>
      </c>
      <c r="X100" s="109">
        <v>11.67</v>
      </c>
      <c r="Y100" s="108">
        <v>10.44</v>
      </c>
      <c r="Z100" s="108">
        <v>10.44</v>
      </c>
      <c r="AA100" s="108">
        <v>0.8</v>
      </c>
      <c r="AB100" s="109">
        <v>0.8</v>
      </c>
    </row>
    <row r="101" spans="1:28" s="11" customFormat="1" ht="49.5" customHeight="1" thickBot="1">
      <c r="A101" s="70">
        <v>685</v>
      </c>
      <c r="B101" s="71" t="s">
        <v>46</v>
      </c>
      <c r="C101" s="22" t="s">
        <v>48</v>
      </c>
      <c r="D101" s="22" t="s">
        <v>48</v>
      </c>
      <c r="E101" s="21">
        <v>0.2</v>
      </c>
      <c r="F101" s="21">
        <v>0.2</v>
      </c>
      <c r="G101" s="21">
        <v>0</v>
      </c>
      <c r="H101" s="21">
        <v>0</v>
      </c>
      <c r="I101" s="21">
        <v>15</v>
      </c>
      <c r="J101" s="21">
        <v>15</v>
      </c>
      <c r="K101" s="21">
        <v>58</v>
      </c>
      <c r="L101" s="21">
        <v>58</v>
      </c>
      <c r="M101" s="108">
        <v>0</v>
      </c>
      <c r="N101" s="108">
        <v>0</v>
      </c>
      <c r="O101" s="108">
        <v>0.02</v>
      </c>
      <c r="P101" s="108">
        <v>0.02</v>
      </c>
      <c r="Q101" s="107">
        <v>0</v>
      </c>
      <c r="R101" s="107">
        <v>0</v>
      </c>
      <c r="S101" s="107">
        <v>0</v>
      </c>
      <c r="T101" s="107">
        <v>0</v>
      </c>
      <c r="U101" s="108">
        <v>1.29</v>
      </c>
      <c r="V101" s="108">
        <v>1.29</v>
      </c>
      <c r="W101" s="108">
        <v>1.6</v>
      </c>
      <c r="X101" s="109">
        <v>1.6</v>
      </c>
      <c r="Y101" s="108">
        <v>0.88</v>
      </c>
      <c r="Z101" s="108">
        <v>0.88</v>
      </c>
      <c r="AA101" s="108">
        <v>0.21</v>
      </c>
      <c r="AB101" s="109">
        <v>0.21</v>
      </c>
    </row>
    <row r="102" spans="1:28" s="11" customFormat="1" ht="49.5" customHeight="1" thickBot="1">
      <c r="A102" s="15"/>
      <c r="B102" s="90" t="s">
        <v>11</v>
      </c>
      <c r="C102" s="22"/>
      <c r="D102" s="22"/>
      <c r="E102" s="21">
        <f>SUM(E99:E101)</f>
        <v>9.459999999999999</v>
      </c>
      <c r="F102" s="21">
        <f aca="true" t="shared" si="13" ref="F102:AB102">SUM(F99:F101)</f>
        <v>12.1</v>
      </c>
      <c r="G102" s="21">
        <f t="shared" si="13"/>
        <v>8.542</v>
      </c>
      <c r="H102" s="21">
        <f t="shared" si="13"/>
        <v>11.212</v>
      </c>
      <c r="I102" s="21">
        <f t="shared" si="13"/>
        <v>59.662</v>
      </c>
      <c r="J102" s="21">
        <f t="shared" si="13"/>
        <v>71.452</v>
      </c>
      <c r="K102" s="21">
        <f t="shared" si="13"/>
        <v>403.4</v>
      </c>
      <c r="L102" s="21">
        <f t="shared" si="13"/>
        <v>463.4</v>
      </c>
      <c r="M102" s="21">
        <f t="shared" si="13"/>
        <v>0.05</v>
      </c>
      <c r="N102" s="21">
        <f t="shared" si="13"/>
        <v>0.06</v>
      </c>
      <c r="O102" s="21">
        <f t="shared" si="13"/>
        <v>0.02</v>
      </c>
      <c r="P102" s="21">
        <f t="shared" si="13"/>
        <v>0.02</v>
      </c>
      <c r="Q102" s="21">
        <f t="shared" si="13"/>
        <v>47</v>
      </c>
      <c r="R102" s="21">
        <f t="shared" si="13"/>
        <v>62.7</v>
      </c>
      <c r="S102" s="21">
        <f t="shared" si="13"/>
        <v>0.67</v>
      </c>
      <c r="T102" s="21">
        <f t="shared" si="13"/>
        <v>0.89</v>
      </c>
      <c r="U102" s="21">
        <f t="shared" si="13"/>
        <v>103.23</v>
      </c>
      <c r="V102" s="21">
        <f t="shared" si="13"/>
        <v>135.23</v>
      </c>
      <c r="W102" s="21">
        <f t="shared" si="13"/>
        <v>43.36</v>
      </c>
      <c r="X102" s="21">
        <f t="shared" si="13"/>
        <v>53.39</v>
      </c>
      <c r="Y102" s="21">
        <f t="shared" si="13"/>
        <v>17.22</v>
      </c>
      <c r="Z102" s="21">
        <f t="shared" si="13"/>
        <v>19.189999999999998</v>
      </c>
      <c r="AA102" s="21">
        <f t="shared" si="13"/>
        <v>1.3599999999999999</v>
      </c>
      <c r="AB102" s="21">
        <f t="shared" si="13"/>
        <v>1.48</v>
      </c>
    </row>
    <row r="103" spans="1:28" s="11" customFormat="1" ht="24.75" customHeight="1">
      <c r="A103" s="13"/>
      <c r="B103" s="91"/>
      <c r="C103" s="40"/>
      <c r="D103" s="40"/>
      <c r="E103" s="41"/>
      <c r="F103" s="41"/>
      <c r="G103" s="41"/>
      <c r="H103" s="41"/>
      <c r="I103" s="41"/>
      <c r="J103" s="41"/>
      <c r="K103" s="41"/>
      <c r="L103" s="41"/>
      <c r="M103" s="104"/>
      <c r="N103" s="104"/>
      <c r="O103" s="104"/>
      <c r="P103" s="104"/>
      <c r="Q103" s="103"/>
      <c r="R103" s="103"/>
      <c r="S103" s="103"/>
      <c r="T103" s="103"/>
      <c r="U103" s="104"/>
      <c r="V103" s="104"/>
      <c r="W103" s="104"/>
      <c r="X103" s="104"/>
      <c r="Y103" s="104"/>
      <c r="Z103" s="104"/>
      <c r="AA103" s="104"/>
      <c r="AB103" s="104"/>
    </row>
    <row r="104" spans="1:28" s="11" customFormat="1" ht="49.5" customHeight="1" thickBot="1">
      <c r="A104" s="14" t="s">
        <v>15</v>
      </c>
      <c r="B104" s="91"/>
      <c r="C104" s="40"/>
      <c r="D104" s="40"/>
      <c r="E104" s="52"/>
      <c r="F104" s="52"/>
      <c r="G104" s="52"/>
      <c r="H104" s="52"/>
      <c r="I104" s="52"/>
      <c r="J104" s="52"/>
      <c r="K104" s="52"/>
      <c r="L104" s="52"/>
      <c r="M104" s="104"/>
      <c r="N104" s="104"/>
      <c r="O104" s="104"/>
      <c r="P104" s="104"/>
      <c r="Q104" s="103"/>
      <c r="R104" s="103"/>
      <c r="S104" s="103"/>
      <c r="T104" s="103"/>
      <c r="U104" s="104"/>
      <c r="V104" s="104"/>
      <c r="W104" s="104"/>
      <c r="X104" s="104"/>
      <c r="Y104" s="104"/>
      <c r="Z104" s="104"/>
      <c r="AA104" s="104"/>
      <c r="AB104" s="104"/>
    </row>
    <row r="105" spans="1:28" s="11" customFormat="1" ht="24.75" customHeight="1" thickBot="1">
      <c r="A105" s="13"/>
      <c r="B105" s="91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104"/>
      <c r="N105" s="104"/>
      <c r="O105" s="104"/>
      <c r="P105" s="104"/>
      <c r="Q105" s="103"/>
      <c r="R105" s="103"/>
      <c r="S105" s="103"/>
      <c r="T105" s="103"/>
      <c r="U105" s="104"/>
      <c r="V105" s="104"/>
      <c r="W105" s="104"/>
      <c r="X105" s="104"/>
      <c r="Y105" s="104"/>
      <c r="Z105" s="104"/>
      <c r="AA105" s="104"/>
      <c r="AB105" s="104"/>
    </row>
    <row r="106" spans="1:28" s="11" customFormat="1" ht="49.5" customHeight="1" thickBot="1">
      <c r="A106" s="114" t="s">
        <v>2</v>
      </c>
      <c r="B106" s="124" t="s">
        <v>3</v>
      </c>
      <c r="C106" s="125" t="s">
        <v>4</v>
      </c>
      <c r="D106" s="126"/>
      <c r="E106" s="127" t="s">
        <v>5</v>
      </c>
      <c r="F106" s="128"/>
      <c r="G106" s="127" t="s">
        <v>6</v>
      </c>
      <c r="H106" s="128"/>
      <c r="I106" s="127" t="s">
        <v>7</v>
      </c>
      <c r="J106" s="128"/>
      <c r="K106" s="127" t="s">
        <v>8</v>
      </c>
      <c r="L106" s="128"/>
      <c r="M106" s="121" t="s">
        <v>59</v>
      </c>
      <c r="N106" s="122"/>
      <c r="O106" s="122"/>
      <c r="P106" s="123"/>
      <c r="Q106" s="118" t="s">
        <v>59</v>
      </c>
      <c r="R106" s="119"/>
      <c r="S106" s="119"/>
      <c r="T106" s="120"/>
      <c r="U106" s="121" t="s">
        <v>60</v>
      </c>
      <c r="V106" s="122"/>
      <c r="W106" s="122"/>
      <c r="X106" s="122"/>
      <c r="Y106" s="122"/>
      <c r="Z106" s="122"/>
      <c r="AA106" s="122"/>
      <c r="AB106" s="123"/>
    </row>
    <row r="107" spans="1:28" s="11" customFormat="1" ht="84.75" customHeight="1" thickBot="1">
      <c r="A107" s="115"/>
      <c r="B107" s="117"/>
      <c r="C107" s="43" t="s">
        <v>9</v>
      </c>
      <c r="D107" s="44" t="s">
        <v>10</v>
      </c>
      <c r="E107" s="44" t="s">
        <v>9</v>
      </c>
      <c r="F107" s="44" t="s">
        <v>10</v>
      </c>
      <c r="G107" s="44" t="s">
        <v>9</v>
      </c>
      <c r="H107" s="44" t="s">
        <v>10</v>
      </c>
      <c r="I107" s="44" t="s">
        <v>9</v>
      </c>
      <c r="J107" s="44" t="s">
        <v>10</v>
      </c>
      <c r="K107" s="44" t="s">
        <v>9</v>
      </c>
      <c r="L107" s="44" t="s">
        <v>10</v>
      </c>
      <c r="M107" s="105" t="s">
        <v>65</v>
      </c>
      <c r="N107" s="105" t="s">
        <v>64</v>
      </c>
      <c r="O107" s="105" t="s">
        <v>63</v>
      </c>
      <c r="P107" s="105" t="s">
        <v>61</v>
      </c>
      <c r="Q107" s="106" t="s">
        <v>70</v>
      </c>
      <c r="R107" s="106" t="s">
        <v>72</v>
      </c>
      <c r="S107" s="106" t="s">
        <v>73</v>
      </c>
      <c r="T107" s="106" t="s">
        <v>71</v>
      </c>
      <c r="U107" s="105" t="s">
        <v>62</v>
      </c>
      <c r="V107" s="105" t="s">
        <v>66</v>
      </c>
      <c r="W107" s="105" t="s">
        <v>78</v>
      </c>
      <c r="X107" s="105" t="s">
        <v>79</v>
      </c>
      <c r="Y107" s="105" t="s">
        <v>80</v>
      </c>
      <c r="Z107" s="105" t="s">
        <v>67</v>
      </c>
      <c r="AA107" s="105" t="s">
        <v>68</v>
      </c>
      <c r="AB107" s="105" t="s">
        <v>69</v>
      </c>
    </row>
    <row r="108" spans="1:28" s="13" customFormat="1" ht="63.75" customHeight="1" thickBot="1">
      <c r="A108" s="70">
        <v>25</v>
      </c>
      <c r="B108" s="72" t="s">
        <v>218</v>
      </c>
      <c r="C108" s="22">
        <v>50</v>
      </c>
      <c r="D108" s="22">
        <v>40</v>
      </c>
      <c r="E108" s="21">
        <v>0.9</v>
      </c>
      <c r="F108" s="21">
        <v>0.72</v>
      </c>
      <c r="G108" s="21">
        <v>3.95</v>
      </c>
      <c r="H108" s="21">
        <v>3.16</v>
      </c>
      <c r="I108" s="21">
        <v>7.05</v>
      </c>
      <c r="J108" s="21">
        <v>5.64</v>
      </c>
      <c r="K108" s="21">
        <v>69</v>
      </c>
      <c r="L108" s="21">
        <v>55.2</v>
      </c>
      <c r="M108" s="107">
        <v>0.015</v>
      </c>
      <c r="N108" s="108">
        <v>0.012</v>
      </c>
      <c r="O108" s="108">
        <v>6.6</v>
      </c>
      <c r="P108" s="108">
        <v>5.28</v>
      </c>
      <c r="Q108" s="107">
        <v>0.43</v>
      </c>
      <c r="R108" s="107">
        <v>0.34</v>
      </c>
      <c r="S108" s="107">
        <v>0.05</v>
      </c>
      <c r="T108" s="107">
        <v>0.04</v>
      </c>
      <c r="U108" s="108">
        <v>23.28</v>
      </c>
      <c r="V108" s="108">
        <v>18.62</v>
      </c>
      <c r="W108" s="108">
        <v>16.8</v>
      </c>
      <c r="X108" s="108">
        <v>13.44</v>
      </c>
      <c r="Y108" s="108">
        <v>9.44</v>
      </c>
      <c r="Z108" s="108">
        <v>7.55</v>
      </c>
      <c r="AA108" s="108">
        <v>0.3</v>
      </c>
      <c r="AB108" s="109">
        <v>0.24</v>
      </c>
    </row>
    <row r="109" spans="1:28" s="13" customFormat="1" ht="88.5" customHeight="1" thickBot="1">
      <c r="A109" s="70">
        <v>110</v>
      </c>
      <c r="B109" s="72" t="s">
        <v>151</v>
      </c>
      <c r="C109" s="22" t="s">
        <v>139</v>
      </c>
      <c r="D109" s="22" t="s">
        <v>140</v>
      </c>
      <c r="E109" s="21">
        <v>5.6</v>
      </c>
      <c r="F109" s="21">
        <v>7</v>
      </c>
      <c r="G109" s="21">
        <v>6.7</v>
      </c>
      <c r="H109" s="21">
        <v>8.3</v>
      </c>
      <c r="I109" s="21">
        <v>14.8</v>
      </c>
      <c r="J109" s="21">
        <v>18.5</v>
      </c>
      <c r="K109" s="21">
        <v>138</v>
      </c>
      <c r="L109" s="21">
        <v>173</v>
      </c>
      <c r="M109" s="108">
        <v>0.016</v>
      </c>
      <c r="N109" s="108">
        <v>0.02</v>
      </c>
      <c r="O109" s="108">
        <v>14.48</v>
      </c>
      <c r="P109" s="108">
        <v>18.1</v>
      </c>
      <c r="Q109" s="107">
        <v>1.7</v>
      </c>
      <c r="R109" s="107">
        <v>2.1</v>
      </c>
      <c r="S109" s="107">
        <v>0.2</v>
      </c>
      <c r="T109" s="107">
        <v>0.21</v>
      </c>
      <c r="U109" s="108">
        <v>24.04</v>
      </c>
      <c r="V109" s="108">
        <v>30.05</v>
      </c>
      <c r="W109" s="108">
        <v>30.87</v>
      </c>
      <c r="X109" s="109">
        <v>38.59</v>
      </c>
      <c r="Y109" s="108">
        <v>18.32</v>
      </c>
      <c r="Z109" s="108">
        <v>22.9</v>
      </c>
      <c r="AA109" s="108">
        <v>0.85</v>
      </c>
      <c r="AB109" s="109">
        <v>1.06</v>
      </c>
    </row>
    <row r="110" spans="1:28" s="13" customFormat="1" ht="60" customHeight="1" thickBot="1">
      <c r="A110" s="70">
        <v>433</v>
      </c>
      <c r="B110" s="71" t="s">
        <v>152</v>
      </c>
      <c r="C110" s="22" t="s">
        <v>84</v>
      </c>
      <c r="D110" s="22" t="s">
        <v>102</v>
      </c>
      <c r="E110" s="21">
        <v>8.34</v>
      </c>
      <c r="F110" s="21">
        <v>6.95</v>
      </c>
      <c r="G110" s="21">
        <v>3.9</v>
      </c>
      <c r="H110" s="21">
        <v>3.25</v>
      </c>
      <c r="I110" s="21">
        <v>2.4</v>
      </c>
      <c r="J110" s="21">
        <v>2</v>
      </c>
      <c r="K110" s="21">
        <v>106</v>
      </c>
      <c r="L110" s="21">
        <v>127</v>
      </c>
      <c r="M110" s="108">
        <v>0.04</v>
      </c>
      <c r="N110" s="108">
        <v>0.05</v>
      </c>
      <c r="O110" s="108">
        <v>0.31</v>
      </c>
      <c r="P110" s="108">
        <v>0.37</v>
      </c>
      <c r="Q110" s="107">
        <v>0</v>
      </c>
      <c r="R110" s="107">
        <v>0</v>
      </c>
      <c r="S110" s="107">
        <v>0.14</v>
      </c>
      <c r="T110" s="107">
        <v>0.17</v>
      </c>
      <c r="U110" s="108">
        <v>9.86</v>
      </c>
      <c r="V110" s="108">
        <v>11.83</v>
      </c>
      <c r="W110" s="108">
        <v>82.46</v>
      </c>
      <c r="X110" s="109">
        <v>98.95</v>
      </c>
      <c r="Y110" s="108">
        <v>17.59</v>
      </c>
      <c r="Z110" s="108">
        <v>21.11</v>
      </c>
      <c r="AA110" s="108">
        <v>1.83</v>
      </c>
      <c r="AB110" s="109">
        <v>2.21</v>
      </c>
    </row>
    <row r="111" spans="1:28" s="13" customFormat="1" ht="60" customHeight="1" thickBot="1">
      <c r="A111" s="70">
        <v>511</v>
      </c>
      <c r="B111" s="71" t="s">
        <v>30</v>
      </c>
      <c r="C111" s="22">
        <v>125</v>
      </c>
      <c r="D111" s="22">
        <v>125</v>
      </c>
      <c r="E111" s="21">
        <v>3</v>
      </c>
      <c r="F111" s="21">
        <v>3</v>
      </c>
      <c r="G111" s="21">
        <v>7.5</v>
      </c>
      <c r="H111" s="21">
        <v>7.5</v>
      </c>
      <c r="I111" s="21">
        <v>11.25</v>
      </c>
      <c r="J111" s="21">
        <v>11.25</v>
      </c>
      <c r="K111" s="21">
        <v>251.24999999999997</v>
      </c>
      <c r="L111" s="21">
        <v>251.24999999999997</v>
      </c>
      <c r="M111" s="108">
        <v>0</v>
      </c>
      <c r="N111" s="108">
        <v>0</v>
      </c>
      <c r="O111" s="108">
        <v>0.0375</v>
      </c>
      <c r="P111" s="108">
        <v>0.0375</v>
      </c>
      <c r="Q111" s="107">
        <v>0.625</v>
      </c>
      <c r="R111" s="107">
        <v>0.625</v>
      </c>
      <c r="S111" s="107">
        <v>0.25</v>
      </c>
      <c r="T111" s="107">
        <v>0.25</v>
      </c>
      <c r="U111" s="108">
        <v>4.6</v>
      </c>
      <c r="V111" s="108">
        <v>4.6</v>
      </c>
      <c r="W111" s="108">
        <v>68.75</v>
      </c>
      <c r="X111" s="109">
        <v>68.75</v>
      </c>
      <c r="Y111" s="108">
        <v>22.525</v>
      </c>
      <c r="Z111" s="108">
        <v>22.525</v>
      </c>
      <c r="AA111" s="108">
        <v>0.4625</v>
      </c>
      <c r="AB111" s="109">
        <v>0.4625</v>
      </c>
    </row>
    <row r="112" spans="1:28" s="13" customFormat="1" ht="60" customHeight="1" thickBot="1">
      <c r="A112" s="70">
        <v>634</v>
      </c>
      <c r="B112" s="71" t="s">
        <v>197</v>
      </c>
      <c r="C112" s="24">
        <v>200</v>
      </c>
      <c r="D112" s="24">
        <v>200</v>
      </c>
      <c r="E112" s="23">
        <v>0.6</v>
      </c>
      <c r="F112" s="23">
        <v>0.6</v>
      </c>
      <c r="G112" s="23">
        <v>0</v>
      </c>
      <c r="H112" s="23">
        <v>0</v>
      </c>
      <c r="I112" s="23">
        <v>35.4</v>
      </c>
      <c r="J112" s="23">
        <v>35.4</v>
      </c>
      <c r="K112" s="23">
        <v>140</v>
      </c>
      <c r="L112" s="23">
        <v>140</v>
      </c>
      <c r="M112" s="108">
        <v>0.01</v>
      </c>
      <c r="N112" s="108">
        <v>0.01</v>
      </c>
      <c r="O112" s="108">
        <v>1</v>
      </c>
      <c r="P112" s="108">
        <v>1</v>
      </c>
      <c r="Q112" s="107">
        <v>0</v>
      </c>
      <c r="R112" s="107">
        <v>0</v>
      </c>
      <c r="S112" s="107">
        <v>0</v>
      </c>
      <c r="T112" s="107">
        <v>0</v>
      </c>
      <c r="U112" s="108">
        <v>3.9</v>
      </c>
      <c r="V112" s="108">
        <v>3.9</v>
      </c>
      <c r="W112" s="108">
        <v>11</v>
      </c>
      <c r="X112" s="109">
        <v>11</v>
      </c>
      <c r="Y112" s="108">
        <v>2</v>
      </c>
      <c r="Z112" s="108">
        <v>2</v>
      </c>
      <c r="AA112" s="108">
        <v>0.21</v>
      </c>
      <c r="AB112" s="109">
        <v>0.21</v>
      </c>
    </row>
    <row r="113" spans="1:28" s="13" customFormat="1" ht="84" thickBot="1">
      <c r="A113" s="15"/>
      <c r="B113" s="71" t="s">
        <v>38</v>
      </c>
      <c r="C113" s="22">
        <v>32.5</v>
      </c>
      <c r="D113" s="22">
        <v>32.5</v>
      </c>
      <c r="E113" s="21">
        <v>2.5025</v>
      </c>
      <c r="F113" s="21">
        <v>2.5025</v>
      </c>
      <c r="G113" s="21">
        <v>0.455</v>
      </c>
      <c r="H113" s="21">
        <v>0.455</v>
      </c>
      <c r="I113" s="21">
        <v>12.2525</v>
      </c>
      <c r="J113" s="21">
        <v>12.2525</v>
      </c>
      <c r="K113" s="21">
        <v>65</v>
      </c>
      <c r="L113" s="21">
        <v>65</v>
      </c>
      <c r="M113" s="108">
        <v>0.0325</v>
      </c>
      <c r="N113" s="108">
        <v>0.0325</v>
      </c>
      <c r="O113" s="108">
        <v>0</v>
      </c>
      <c r="P113" s="108">
        <v>0</v>
      </c>
      <c r="Q113" s="107">
        <v>0</v>
      </c>
      <c r="R113" s="107">
        <v>0</v>
      </c>
      <c r="S113" s="107">
        <v>0</v>
      </c>
      <c r="T113" s="107">
        <v>0</v>
      </c>
      <c r="U113" s="108">
        <v>11.624166666666667</v>
      </c>
      <c r="V113" s="108">
        <v>11.624166666666667</v>
      </c>
      <c r="W113" s="108">
        <v>22.858333333333334</v>
      </c>
      <c r="X113" s="109">
        <v>22.858333333333334</v>
      </c>
      <c r="Y113" s="108">
        <v>20.420833333333334</v>
      </c>
      <c r="Z113" s="108">
        <v>20.420833333333334</v>
      </c>
      <c r="AA113" s="108">
        <v>1.5816666666666666</v>
      </c>
      <c r="AB113" s="109">
        <v>1.5816666666666666</v>
      </c>
    </row>
    <row r="114" spans="1:28" s="13" customFormat="1" ht="60" customHeight="1" thickBot="1">
      <c r="A114" s="15"/>
      <c r="B114" s="71" t="s">
        <v>39</v>
      </c>
      <c r="C114" s="22">
        <v>18</v>
      </c>
      <c r="D114" s="22">
        <v>18</v>
      </c>
      <c r="E114" s="21">
        <v>1.3499999999999999</v>
      </c>
      <c r="F114" s="21">
        <v>1.3499999999999999</v>
      </c>
      <c r="G114" s="21">
        <v>0.522</v>
      </c>
      <c r="H114" s="21">
        <v>0.522</v>
      </c>
      <c r="I114" s="21">
        <v>9.252</v>
      </c>
      <c r="J114" s="21">
        <v>9.252</v>
      </c>
      <c r="K114" s="21">
        <v>47.4</v>
      </c>
      <c r="L114" s="21">
        <v>47.4</v>
      </c>
      <c r="M114" s="108">
        <v>0.02</v>
      </c>
      <c r="N114" s="108">
        <v>0.02</v>
      </c>
      <c r="O114" s="108">
        <v>0</v>
      </c>
      <c r="P114" s="108">
        <v>0</v>
      </c>
      <c r="Q114" s="107">
        <v>0</v>
      </c>
      <c r="R114" s="107">
        <v>0</v>
      </c>
      <c r="S114" s="107">
        <v>0.02</v>
      </c>
      <c r="T114" s="107">
        <v>0.02</v>
      </c>
      <c r="U114" s="108">
        <v>5.94</v>
      </c>
      <c r="V114" s="108">
        <v>5.94</v>
      </c>
      <c r="W114" s="108">
        <v>11.67</v>
      </c>
      <c r="X114" s="109">
        <v>11.67</v>
      </c>
      <c r="Y114" s="108">
        <v>10.44</v>
      </c>
      <c r="Z114" s="108">
        <v>10.44</v>
      </c>
      <c r="AA114" s="108">
        <v>0.8</v>
      </c>
      <c r="AB114" s="109">
        <v>0.8</v>
      </c>
    </row>
    <row r="115" spans="1:28" s="11" customFormat="1" ht="49.5" customHeight="1" thickBot="1">
      <c r="A115" s="15"/>
      <c r="B115" s="90" t="s">
        <v>11</v>
      </c>
      <c r="C115" s="22"/>
      <c r="D115" s="22"/>
      <c r="E115" s="21">
        <f>SUM(E108:E114)</f>
        <v>22.292500000000004</v>
      </c>
      <c r="F115" s="21">
        <f aca="true" t="shared" si="14" ref="F115:AB115">SUM(F108:F114)</f>
        <v>22.122500000000006</v>
      </c>
      <c r="G115" s="21">
        <f t="shared" si="14"/>
        <v>23.026999999999997</v>
      </c>
      <c r="H115" s="21">
        <f t="shared" si="14"/>
        <v>23.186999999999998</v>
      </c>
      <c r="I115" s="21">
        <f t="shared" si="14"/>
        <v>92.4045</v>
      </c>
      <c r="J115" s="21">
        <f t="shared" si="14"/>
        <v>94.29449999999999</v>
      </c>
      <c r="K115" s="21">
        <f t="shared" si="14"/>
        <v>816.65</v>
      </c>
      <c r="L115" s="21">
        <f t="shared" si="14"/>
        <v>858.8499999999999</v>
      </c>
      <c r="M115" s="21">
        <f t="shared" si="14"/>
        <v>0.1335</v>
      </c>
      <c r="N115" s="21">
        <f t="shared" si="14"/>
        <v>0.1445</v>
      </c>
      <c r="O115" s="21">
        <f t="shared" si="14"/>
        <v>22.4275</v>
      </c>
      <c r="P115" s="21">
        <f t="shared" si="14"/>
        <v>24.787500000000005</v>
      </c>
      <c r="Q115" s="21">
        <f t="shared" si="14"/>
        <v>2.755</v>
      </c>
      <c r="R115" s="21">
        <f t="shared" si="14"/>
        <v>3.065</v>
      </c>
      <c r="S115" s="21">
        <f t="shared" si="14"/>
        <v>0.66</v>
      </c>
      <c r="T115" s="21">
        <f t="shared" si="14"/>
        <v>0.6900000000000001</v>
      </c>
      <c r="U115" s="21">
        <f t="shared" si="14"/>
        <v>83.24416666666667</v>
      </c>
      <c r="V115" s="21">
        <f t="shared" si="14"/>
        <v>86.56416666666667</v>
      </c>
      <c r="W115" s="21">
        <f t="shared" si="14"/>
        <v>244.40833333333333</v>
      </c>
      <c r="X115" s="21">
        <f t="shared" si="14"/>
        <v>265.2583333333334</v>
      </c>
      <c r="Y115" s="21">
        <f t="shared" si="14"/>
        <v>100.73583333333333</v>
      </c>
      <c r="Z115" s="21">
        <f t="shared" si="14"/>
        <v>106.94583333333334</v>
      </c>
      <c r="AA115" s="21">
        <f t="shared" si="14"/>
        <v>6.034166666666667</v>
      </c>
      <c r="AB115" s="21">
        <f t="shared" si="14"/>
        <v>6.564166666666666</v>
      </c>
    </row>
    <row r="116" spans="1:28" s="11" customFormat="1" ht="49.5" customHeight="1" thickBot="1">
      <c r="A116" s="15"/>
      <c r="B116" s="90" t="s">
        <v>26</v>
      </c>
      <c r="C116" s="22"/>
      <c r="D116" s="22"/>
      <c r="E116" s="21">
        <f>E102+E115</f>
        <v>31.752500000000005</v>
      </c>
      <c r="F116" s="21">
        <f aca="true" t="shared" si="15" ref="F116:AB116">F102+F115</f>
        <v>34.222500000000004</v>
      </c>
      <c r="G116" s="21">
        <f t="shared" si="15"/>
        <v>31.568999999999996</v>
      </c>
      <c r="H116" s="21">
        <f t="shared" si="15"/>
        <v>34.399</v>
      </c>
      <c r="I116" s="21">
        <f t="shared" si="15"/>
        <v>152.0665</v>
      </c>
      <c r="J116" s="21">
        <f t="shared" si="15"/>
        <v>165.74649999999997</v>
      </c>
      <c r="K116" s="21">
        <f t="shared" si="15"/>
        <v>1220.05</v>
      </c>
      <c r="L116" s="21">
        <f t="shared" si="15"/>
        <v>1322.25</v>
      </c>
      <c r="M116" s="21">
        <f t="shared" si="15"/>
        <v>0.1835</v>
      </c>
      <c r="N116" s="21">
        <f t="shared" si="15"/>
        <v>0.2045</v>
      </c>
      <c r="O116" s="21">
        <f t="shared" si="15"/>
        <v>22.447499999999998</v>
      </c>
      <c r="P116" s="21">
        <f t="shared" si="15"/>
        <v>24.807500000000005</v>
      </c>
      <c r="Q116" s="21">
        <f t="shared" si="15"/>
        <v>49.755</v>
      </c>
      <c r="R116" s="21">
        <f t="shared" si="15"/>
        <v>65.765</v>
      </c>
      <c r="S116" s="21">
        <f t="shared" si="15"/>
        <v>1.33</v>
      </c>
      <c r="T116" s="21">
        <f t="shared" si="15"/>
        <v>1.58</v>
      </c>
      <c r="U116" s="21">
        <f t="shared" si="15"/>
        <v>186.4741666666667</v>
      </c>
      <c r="V116" s="21">
        <f t="shared" si="15"/>
        <v>221.79416666666665</v>
      </c>
      <c r="W116" s="21">
        <f t="shared" si="15"/>
        <v>287.7683333333333</v>
      </c>
      <c r="X116" s="21">
        <f t="shared" si="15"/>
        <v>318.64833333333337</v>
      </c>
      <c r="Y116" s="21">
        <f t="shared" si="15"/>
        <v>117.95583333333333</v>
      </c>
      <c r="Z116" s="21">
        <f t="shared" si="15"/>
        <v>126.13583333333334</v>
      </c>
      <c r="AA116" s="21">
        <f t="shared" si="15"/>
        <v>7.394166666666667</v>
      </c>
      <c r="AB116" s="21">
        <f t="shared" si="15"/>
        <v>8.044166666666666</v>
      </c>
    </row>
    <row r="117" spans="1:28" s="11" customFormat="1" ht="49.5" customHeight="1">
      <c r="A117" s="18" t="s">
        <v>29</v>
      </c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104"/>
      <c r="N117" s="104"/>
      <c r="O117" s="104"/>
      <c r="P117" s="104"/>
      <c r="Q117" s="103"/>
      <c r="R117" s="103"/>
      <c r="S117" s="103"/>
      <c r="T117" s="103"/>
      <c r="U117" s="104"/>
      <c r="V117" s="104"/>
      <c r="W117" s="104"/>
      <c r="X117" s="104"/>
      <c r="Y117" s="104"/>
      <c r="Z117" s="104"/>
      <c r="AA117" s="104"/>
      <c r="AB117" s="104"/>
    </row>
    <row r="118" spans="1:28" s="11" customFormat="1" ht="24.75" customHeight="1">
      <c r="A118" s="14"/>
      <c r="B118" s="89"/>
      <c r="C118" s="55"/>
      <c r="D118" s="55"/>
      <c r="E118" s="41"/>
      <c r="F118" s="41"/>
      <c r="G118" s="41"/>
      <c r="H118" s="41"/>
      <c r="I118" s="41"/>
      <c r="J118" s="41"/>
      <c r="K118" s="42"/>
      <c r="L118" s="42"/>
      <c r="M118" s="104"/>
      <c r="N118" s="104"/>
      <c r="O118" s="104"/>
      <c r="P118" s="104"/>
      <c r="Q118" s="103"/>
      <c r="R118" s="103"/>
      <c r="S118" s="103"/>
      <c r="T118" s="103"/>
      <c r="U118" s="104"/>
      <c r="V118" s="104"/>
      <c r="W118" s="104"/>
      <c r="X118" s="104"/>
      <c r="Y118" s="104"/>
      <c r="Z118" s="104"/>
      <c r="AA118" s="104"/>
      <c r="AB118" s="104"/>
    </row>
    <row r="119" spans="1:28" s="11" customFormat="1" ht="30.75" customHeight="1">
      <c r="A119" s="14" t="s">
        <v>19</v>
      </c>
      <c r="B119" s="89"/>
      <c r="C119" s="55"/>
      <c r="D119" s="55"/>
      <c r="E119" s="41"/>
      <c r="F119" s="41"/>
      <c r="G119" s="41"/>
      <c r="H119" s="41"/>
      <c r="I119" s="41"/>
      <c r="J119" s="41"/>
      <c r="K119" s="42"/>
      <c r="L119" s="42"/>
      <c r="M119" s="104"/>
      <c r="N119" s="104"/>
      <c r="O119" s="104"/>
      <c r="P119" s="104"/>
      <c r="Q119" s="103"/>
      <c r="R119" s="103"/>
      <c r="S119" s="103"/>
      <c r="T119" s="103"/>
      <c r="U119" s="104"/>
      <c r="V119" s="104"/>
      <c r="W119" s="104"/>
      <c r="X119" s="104"/>
      <c r="Y119" s="104"/>
      <c r="Z119" s="104"/>
      <c r="AA119" s="104"/>
      <c r="AB119" s="104"/>
    </row>
    <row r="120" spans="1:28" s="11" customFormat="1" ht="21.75" customHeight="1" thickBot="1">
      <c r="A120" s="14"/>
      <c r="B120" s="89"/>
      <c r="C120" s="55"/>
      <c r="D120" s="55"/>
      <c r="E120" s="41"/>
      <c r="F120" s="41"/>
      <c r="G120" s="41"/>
      <c r="H120" s="41"/>
      <c r="I120" s="41"/>
      <c r="J120" s="41"/>
      <c r="K120" s="42"/>
      <c r="L120" s="42"/>
      <c r="M120" s="104"/>
      <c r="N120" s="104"/>
      <c r="O120" s="104"/>
      <c r="P120" s="104"/>
      <c r="Q120" s="103"/>
      <c r="R120" s="103"/>
      <c r="S120" s="103"/>
      <c r="T120" s="103"/>
      <c r="U120" s="104"/>
      <c r="V120" s="104"/>
      <c r="W120" s="104"/>
      <c r="X120" s="104"/>
      <c r="Y120" s="104"/>
      <c r="Z120" s="104"/>
      <c r="AA120" s="104"/>
      <c r="AB120" s="104"/>
    </row>
    <row r="121" spans="1:28" s="11" customFormat="1" ht="49.5" customHeight="1" thickBot="1">
      <c r="A121" s="114" t="s">
        <v>2</v>
      </c>
      <c r="B121" s="124" t="s">
        <v>3</v>
      </c>
      <c r="C121" s="125" t="s">
        <v>4</v>
      </c>
      <c r="D121" s="126"/>
      <c r="E121" s="127" t="s">
        <v>5</v>
      </c>
      <c r="F121" s="128"/>
      <c r="G121" s="127" t="s">
        <v>6</v>
      </c>
      <c r="H121" s="128"/>
      <c r="I121" s="127" t="s">
        <v>7</v>
      </c>
      <c r="J121" s="128"/>
      <c r="K121" s="127" t="s">
        <v>8</v>
      </c>
      <c r="L121" s="128"/>
      <c r="M121" s="121" t="s">
        <v>59</v>
      </c>
      <c r="N121" s="122"/>
      <c r="O121" s="122"/>
      <c r="P121" s="123"/>
      <c r="Q121" s="118" t="s">
        <v>59</v>
      </c>
      <c r="R121" s="119"/>
      <c r="S121" s="119"/>
      <c r="T121" s="120"/>
      <c r="U121" s="121" t="s">
        <v>60</v>
      </c>
      <c r="V121" s="122"/>
      <c r="W121" s="122"/>
      <c r="X121" s="122"/>
      <c r="Y121" s="122"/>
      <c r="Z121" s="122"/>
      <c r="AA121" s="122"/>
      <c r="AB121" s="123"/>
    </row>
    <row r="122" spans="1:28" s="11" customFormat="1" ht="84.75" customHeight="1" thickBot="1">
      <c r="A122" s="115"/>
      <c r="B122" s="130"/>
      <c r="C122" s="43" t="s">
        <v>9</v>
      </c>
      <c r="D122" s="44" t="s">
        <v>10</v>
      </c>
      <c r="E122" s="44" t="s">
        <v>9</v>
      </c>
      <c r="F122" s="44" t="s">
        <v>10</v>
      </c>
      <c r="G122" s="44" t="s">
        <v>9</v>
      </c>
      <c r="H122" s="44" t="s">
        <v>10</v>
      </c>
      <c r="I122" s="44" t="s">
        <v>9</v>
      </c>
      <c r="J122" s="44" t="s">
        <v>10</v>
      </c>
      <c r="K122" s="44" t="s">
        <v>9</v>
      </c>
      <c r="L122" s="44" t="s">
        <v>10</v>
      </c>
      <c r="M122" s="105" t="s">
        <v>65</v>
      </c>
      <c r="N122" s="105" t="s">
        <v>64</v>
      </c>
      <c r="O122" s="105" t="s">
        <v>63</v>
      </c>
      <c r="P122" s="105" t="s">
        <v>61</v>
      </c>
      <c r="Q122" s="106" t="s">
        <v>70</v>
      </c>
      <c r="R122" s="106" t="s">
        <v>72</v>
      </c>
      <c r="S122" s="106" t="s">
        <v>73</v>
      </c>
      <c r="T122" s="106" t="s">
        <v>71</v>
      </c>
      <c r="U122" s="105" t="s">
        <v>62</v>
      </c>
      <c r="V122" s="105" t="s">
        <v>66</v>
      </c>
      <c r="W122" s="105" t="s">
        <v>78</v>
      </c>
      <c r="X122" s="105" t="s">
        <v>79</v>
      </c>
      <c r="Y122" s="105" t="s">
        <v>80</v>
      </c>
      <c r="Z122" s="105" t="s">
        <v>67</v>
      </c>
      <c r="AA122" s="105" t="s">
        <v>68</v>
      </c>
      <c r="AB122" s="105" t="s">
        <v>69</v>
      </c>
    </row>
    <row r="123" spans="1:28" s="11" customFormat="1" ht="57" customHeight="1" thickBot="1">
      <c r="A123" s="70">
        <v>3</v>
      </c>
      <c r="B123" s="71" t="s">
        <v>45</v>
      </c>
      <c r="C123" s="22" t="s">
        <v>90</v>
      </c>
      <c r="D123" s="22" t="s">
        <v>90</v>
      </c>
      <c r="E123" s="21">
        <v>6.26</v>
      </c>
      <c r="F123" s="21">
        <v>6.26</v>
      </c>
      <c r="G123" s="21">
        <v>6.77</v>
      </c>
      <c r="H123" s="21">
        <v>6.77</v>
      </c>
      <c r="I123" s="21">
        <v>11.25</v>
      </c>
      <c r="J123" s="21">
        <v>11.25</v>
      </c>
      <c r="K123" s="21">
        <v>305.45</v>
      </c>
      <c r="L123" s="21">
        <v>305.45</v>
      </c>
      <c r="M123" s="107">
        <v>0.04</v>
      </c>
      <c r="N123" s="108">
        <v>0.04</v>
      </c>
      <c r="O123" s="108">
        <v>0.12</v>
      </c>
      <c r="P123" s="108">
        <v>0.12</v>
      </c>
      <c r="Q123" s="107">
        <v>0.04</v>
      </c>
      <c r="R123" s="107">
        <v>0.04</v>
      </c>
      <c r="S123" s="107">
        <v>0.06</v>
      </c>
      <c r="T123" s="107">
        <v>0.06</v>
      </c>
      <c r="U123" s="108">
        <v>81.88</v>
      </c>
      <c r="V123" s="108">
        <v>81.88</v>
      </c>
      <c r="W123" s="108">
        <v>36.63</v>
      </c>
      <c r="X123" s="109">
        <v>36.63</v>
      </c>
      <c r="Y123" s="108">
        <v>4.95</v>
      </c>
      <c r="Z123" s="108">
        <v>4.95</v>
      </c>
      <c r="AA123" s="108">
        <v>0.35</v>
      </c>
      <c r="AB123" s="109">
        <v>0.35</v>
      </c>
    </row>
    <row r="124" spans="1:28" s="13" customFormat="1" ht="56.25" customHeight="1" thickBot="1">
      <c r="A124" s="15"/>
      <c r="B124" s="71" t="s">
        <v>52</v>
      </c>
      <c r="C124" s="22">
        <v>20</v>
      </c>
      <c r="D124" s="22">
        <v>20</v>
      </c>
      <c r="E124" s="21">
        <v>3.8</v>
      </c>
      <c r="F124" s="21">
        <v>3.8</v>
      </c>
      <c r="G124" s="21">
        <v>3.1</v>
      </c>
      <c r="H124" s="21">
        <v>3.1</v>
      </c>
      <c r="I124" s="21">
        <v>20.7</v>
      </c>
      <c r="J124" s="21">
        <v>20.7</v>
      </c>
      <c r="K124" s="23">
        <v>198</v>
      </c>
      <c r="L124" s="23">
        <v>198</v>
      </c>
      <c r="M124" s="108">
        <v>0.03</v>
      </c>
      <c r="N124" s="108">
        <v>0.03</v>
      </c>
      <c r="O124" s="108">
        <v>0.98</v>
      </c>
      <c r="P124" s="108">
        <v>0.98</v>
      </c>
      <c r="Q124" s="107">
        <v>0.03</v>
      </c>
      <c r="R124" s="107">
        <v>0.03</v>
      </c>
      <c r="S124" s="107">
        <v>0</v>
      </c>
      <c r="T124" s="107">
        <v>0</v>
      </c>
      <c r="U124" s="108">
        <v>90.8</v>
      </c>
      <c r="V124" s="108">
        <v>90.8</v>
      </c>
      <c r="W124" s="108">
        <v>0.37</v>
      </c>
      <c r="X124" s="109">
        <v>0.37</v>
      </c>
      <c r="Y124" s="108">
        <v>0</v>
      </c>
      <c r="Z124" s="108">
        <v>0</v>
      </c>
      <c r="AA124" s="108">
        <v>0</v>
      </c>
      <c r="AB124" s="109">
        <v>0</v>
      </c>
    </row>
    <row r="125" spans="1:28" s="11" customFormat="1" ht="49.5" customHeight="1" thickBot="1">
      <c r="A125" s="70">
        <v>685</v>
      </c>
      <c r="B125" s="71" t="s">
        <v>46</v>
      </c>
      <c r="C125" s="22" t="s">
        <v>48</v>
      </c>
      <c r="D125" s="22" t="s">
        <v>48</v>
      </c>
      <c r="E125" s="21">
        <v>0.2</v>
      </c>
      <c r="F125" s="21">
        <v>0.2</v>
      </c>
      <c r="G125" s="21">
        <v>0</v>
      </c>
      <c r="H125" s="21">
        <v>0</v>
      </c>
      <c r="I125" s="21">
        <v>15</v>
      </c>
      <c r="J125" s="21">
        <v>15</v>
      </c>
      <c r="K125" s="21">
        <v>58</v>
      </c>
      <c r="L125" s="21">
        <v>58</v>
      </c>
      <c r="M125" s="108">
        <v>0</v>
      </c>
      <c r="N125" s="108">
        <v>0</v>
      </c>
      <c r="O125" s="108">
        <v>0.02</v>
      </c>
      <c r="P125" s="108">
        <v>0.02</v>
      </c>
      <c r="Q125" s="107">
        <v>0</v>
      </c>
      <c r="R125" s="107">
        <v>0</v>
      </c>
      <c r="S125" s="107">
        <v>0</v>
      </c>
      <c r="T125" s="107">
        <v>0</v>
      </c>
      <c r="U125" s="108">
        <v>1.29</v>
      </c>
      <c r="V125" s="108">
        <v>1.29</v>
      </c>
      <c r="W125" s="108">
        <v>1.6</v>
      </c>
      <c r="X125" s="109">
        <v>1.6</v>
      </c>
      <c r="Y125" s="108">
        <v>0.88</v>
      </c>
      <c r="Z125" s="108">
        <v>0.88</v>
      </c>
      <c r="AA125" s="108">
        <v>0.21</v>
      </c>
      <c r="AB125" s="109">
        <v>0.21</v>
      </c>
    </row>
    <row r="126" spans="1:28" s="11" customFormat="1" ht="49.5" customHeight="1" thickBot="1">
      <c r="A126" s="15"/>
      <c r="B126" s="90" t="s">
        <v>11</v>
      </c>
      <c r="C126" s="22"/>
      <c r="D126" s="22"/>
      <c r="E126" s="21">
        <f>SUM(E123:E125)</f>
        <v>10.259999999999998</v>
      </c>
      <c r="F126" s="21">
        <f aca="true" t="shared" si="16" ref="F126:AB126">SUM(F123:F125)</f>
        <v>10.259999999999998</v>
      </c>
      <c r="G126" s="21">
        <f t="shared" si="16"/>
        <v>9.87</v>
      </c>
      <c r="H126" s="21">
        <f t="shared" si="16"/>
        <v>9.87</v>
      </c>
      <c r="I126" s="21">
        <f t="shared" si="16"/>
        <v>46.95</v>
      </c>
      <c r="J126" s="21">
        <f t="shared" si="16"/>
        <v>46.95</v>
      </c>
      <c r="K126" s="21">
        <f t="shared" si="16"/>
        <v>561.45</v>
      </c>
      <c r="L126" s="21">
        <f t="shared" si="16"/>
        <v>561.45</v>
      </c>
      <c r="M126" s="21">
        <f t="shared" si="16"/>
        <v>0.07</v>
      </c>
      <c r="N126" s="21">
        <f t="shared" si="16"/>
        <v>0.07</v>
      </c>
      <c r="O126" s="21">
        <f t="shared" si="16"/>
        <v>1.12</v>
      </c>
      <c r="P126" s="21">
        <f t="shared" si="16"/>
        <v>1.12</v>
      </c>
      <c r="Q126" s="21">
        <f t="shared" si="16"/>
        <v>0.07</v>
      </c>
      <c r="R126" s="21">
        <f t="shared" si="16"/>
        <v>0.07</v>
      </c>
      <c r="S126" s="21">
        <f t="shared" si="16"/>
        <v>0.06</v>
      </c>
      <c r="T126" s="21">
        <f t="shared" si="16"/>
        <v>0.06</v>
      </c>
      <c r="U126" s="21">
        <f t="shared" si="16"/>
        <v>173.97</v>
      </c>
      <c r="V126" s="21">
        <f t="shared" si="16"/>
        <v>173.97</v>
      </c>
      <c r="W126" s="21">
        <f t="shared" si="16"/>
        <v>38.6</v>
      </c>
      <c r="X126" s="21">
        <f t="shared" si="16"/>
        <v>38.6</v>
      </c>
      <c r="Y126" s="21">
        <f t="shared" si="16"/>
        <v>5.83</v>
      </c>
      <c r="Z126" s="21">
        <f t="shared" si="16"/>
        <v>5.83</v>
      </c>
      <c r="AA126" s="21">
        <f t="shared" si="16"/>
        <v>0.5599999999999999</v>
      </c>
      <c r="AB126" s="21">
        <f t="shared" si="16"/>
        <v>0.5599999999999999</v>
      </c>
    </row>
    <row r="127" spans="1:28" s="11" customFormat="1" ht="25.5" customHeight="1">
      <c r="A127" s="14"/>
      <c r="B127" s="91"/>
      <c r="C127" s="40"/>
      <c r="D127" s="40"/>
      <c r="E127" s="41"/>
      <c r="F127" s="41"/>
      <c r="G127" s="41"/>
      <c r="H127" s="41"/>
      <c r="I127" s="41"/>
      <c r="J127" s="41"/>
      <c r="K127" s="41"/>
      <c r="L127" s="41"/>
      <c r="M127" s="104"/>
      <c r="N127" s="104"/>
      <c r="O127" s="104"/>
      <c r="P127" s="104"/>
      <c r="Q127" s="103"/>
      <c r="R127" s="103"/>
      <c r="S127" s="103"/>
      <c r="T127" s="103"/>
      <c r="U127" s="104"/>
      <c r="V127" s="104"/>
      <c r="W127" s="104"/>
      <c r="X127" s="104"/>
      <c r="Y127" s="104"/>
      <c r="Z127" s="104"/>
      <c r="AA127" s="104"/>
      <c r="AB127" s="104"/>
    </row>
    <row r="128" spans="1:28" s="11" customFormat="1" ht="25.5" customHeight="1">
      <c r="A128" s="14" t="s">
        <v>12</v>
      </c>
      <c r="B128" s="91"/>
      <c r="C128" s="40"/>
      <c r="D128" s="40"/>
      <c r="E128" s="41"/>
      <c r="F128" s="41"/>
      <c r="G128" s="41"/>
      <c r="H128" s="41"/>
      <c r="I128" s="41"/>
      <c r="J128" s="41"/>
      <c r="K128" s="41"/>
      <c r="L128" s="41"/>
      <c r="M128" s="104"/>
      <c r="N128" s="104"/>
      <c r="O128" s="104"/>
      <c r="P128" s="104"/>
      <c r="Q128" s="103"/>
      <c r="R128" s="103"/>
      <c r="S128" s="103"/>
      <c r="T128" s="103"/>
      <c r="U128" s="104"/>
      <c r="V128" s="104"/>
      <c r="W128" s="104"/>
      <c r="X128" s="104"/>
      <c r="Y128" s="104"/>
      <c r="Z128" s="104"/>
      <c r="AA128" s="104"/>
      <c r="AB128" s="104"/>
    </row>
    <row r="129" spans="1:28" s="11" customFormat="1" ht="24.75" customHeight="1" thickBot="1">
      <c r="A129" s="13"/>
      <c r="B129" s="91"/>
      <c r="C129" s="40"/>
      <c r="D129" s="40"/>
      <c r="E129" s="41"/>
      <c r="F129" s="41"/>
      <c r="G129" s="41"/>
      <c r="H129" s="41"/>
      <c r="I129" s="41"/>
      <c r="J129" s="41"/>
      <c r="K129" s="41"/>
      <c r="L129" s="41"/>
      <c r="M129" s="104"/>
      <c r="N129" s="104"/>
      <c r="O129" s="104"/>
      <c r="P129" s="104"/>
      <c r="Q129" s="103"/>
      <c r="R129" s="103"/>
      <c r="S129" s="103"/>
      <c r="T129" s="103"/>
      <c r="U129" s="104"/>
      <c r="V129" s="104"/>
      <c r="W129" s="104"/>
      <c r="X129" s="104"/>
      <c r="Y129" s="104"/>
      <c r="Z129" s="104"/>
      <c r="AA129" s="104"/>
      <c r="AB129" s="104"/>
    </row>
    <row r="130" spans="1:28" s="11" customFormat="1" ht="49.5" customHeight="1" thickBot="1">
      <c r="A130" s="114" t="s">
        <v>2</v>
      </c>
      <c r="B130" s="124" t="s">
        <v>3</v>
      </c>
      <c r="C130" s="125" t="s">
        <v>4</v>
      </c>
      <c r="D130" s="126"/>
      <c r="E130" s="127" t="s">
        <v>5</v>
      </c>
      <c r="F130" s="128"/>
      <c r="G130" s="127" t="s">
        <v>6</v>
      </c>
      <c r="H130" s="128"/>
      <c r="I130" s="127" t="s">
        <v>7</v>
      </c>
      <c r="J130" s="128"/>
      <c r="K130" s="127" t="s">
        <v>8</v>
      </c>
      <c r="L130" s="128"/>
      <c r="M130" s="121" t="s">
        <v>59</v>
      </c>
      <c r="N130" s="122"/>
      <c r="O130" s="122"/>
      <c r="P130" s="123"/>
      <c r="Q130" s="118" t="s">
        <v>59</v>
      </c>
      <c r="R130" s="119"/>
      <c r="S130" s="119"/>
      <c r="T130" s="120"/>
      <c r="U130" s="121" t="s">
        <v>60</v>
      </c>
      <c r="V130" s="122"/>
      <c r="W130" s="122"/>
      <c r="X130" s="122"/>
      <c r="Y130" s="122"/>
      <c r="Z130" s="122"/>
      <c r="AA130" s="122"/>
      <c r="AB130" s="123"/>
    </row>
    <row r="131" spans="1:28" s="11" customFormat="1" ht="79.5" customHeight="1" thickBot="1">
      <c r="A131" s="115"/>
      <c r="B131" s="117"/>
      <c r="C131" s="43" t="s">
        <v>9</v>
      </c>
      <c r="D131" s="44" t="s">
        <v>10</v>
      </c>
      <c r="E131" s="44" t="s">
        <v>9</v>
      </c>
      <c r="F131" s="44" t="s">
        <v>10</v>
      </c>
      <c r="G131" s="44" t="s">
        <v>9</v>
      </c>
      <c r="H131" s="44" t="s">
        <v>10</v>
      </c>
      <c r="I131" s="44" t="s">
        <v>9</v>
      </c>
      <c r="J131" s="44" t="s">
        <v>10</v>
      </c>
      <c r="K131" s="44" t="s">
        <v>9</v>
      </c>
      <c r="L131" s="44" t="s">
        <v>10</v>
      </c>
      <c r="M131" s="105" t="s">
        <v>65</v>
      </c>
      <c r="N131" s="105" t="s">
        <v>64</v>
      </c>
      <c r="O131" s="105" t="s">
        <v>63</v>
      </c>
      <c r="P131" s="105" t="s">
        <v>61</v>
      </c>
      <c r="Q131" s="106" t="s">
        <v>70</v>
      </c>
      <c r="R131" s="106" t="s">
        <v>72</v>
      </c>
      <c r="S131" s="106" t="s">
        <v>73</v>
      </c>
      <c r="T131" s="106" t="s">
        <v>71</v>
      </c>
      <c r="U131" s="105" t="s">
        <v>62</v>
      </c>
      <c r="V131" s="105" t="s">
        <v>66</v>
      </c>
      <c r="W131" s="105" t="s">
        <v>78</v>
      </c>
      <c r="X131" s="105" t="s">
        <v>79</v>
      </c>
      <c r="Y131" s="105" t="s">
        <v>80</v>
      </c>
      <c r="Z131" s="105" t="s">
        <v>67</v>
      </c>
      <c r="AA131" s="105" t="s">
        <v>68</v>
      </c>
      <c r="AB131" s="105" t="s">
        <v>69</v>
      </c>
    </row>
    <row r="132" spans="1:28" s="13" customFormat="1" ht="57.75" customHeight="1" thickBot="1">
      <c r="A132" s="70">
        <v>576</v>
      </c>
      <c r="B132" s="72" t="s">
        <v>215</v>
      </c>
      <c r="C132" s="22" t="s">
        <v>84</v>
      </c>
      <c r="D132" s="22" t="s">
        <v>85</v>
      </c>
      <c r="E132" s="21">
        <v>0.06</v>
      </c>
      <c r="F132" s="21">
        <v>0.048</v>
      </c>
      <c r="G132" s="21">
        <v>6.45</v>
      </c>
      <c r="H132" s="21">
        <v>5.16</v>
      </c>
      <c r="I132" s="21">
        <v>1.2</v>
      </c>
      <c r="J132" s="21">
        <v>0.96</v>
      </c>
      <c r="K132" s="21">
        <v>53.5</v>
      </c>
      <c r="L132" s="21">
        <v>42.8</v>
      </c>
      <c r="M132" s="108">
        <v>0.01</v>
      </c>
      <c r="N132" s="108">
        <v>0.008</v>
      </c>
      <c r="O132" s="108">
        <v>3.95</v>
      </c>
      <c r="P132" s="108">
        <v>3.16</v>
      </c>
      <c r="Q132" s="107">
        <v>0.65</v>
      </c>
      <c r="R132" s="107">
        <v>0.65</v>
      </c>
      <c r="S132" s="107">
        <v>0.32</v>
      </c>
      <c r="T132" s="107">
        <v>0.32</v>
      </c>
      <c r="U132" s="108">
        <v>10.63</v>
      </c>
      <c r="V132" s="108">
        <v>8.5</v>
      </c>
      <c r="W132" s="108">
        <v>15.35</v>
      </c>
      <c r="X132" s="109">
        <v>12.28</v>
      </c>
      <c r="Y132" s="108">
        <v>19.32</v>
      </c>
      <c r="Z132" s="108">
        <v>15.46</v>
      </c>
      <c r="AA132" s="108">
        <v>0.29</v>
      </c>
      <c r="AB132" s="109">
        <v>0.23</v>
      </c>
    </row>
    <row r="133" spans="1:28" s="13" customFormat="1" ht="90" customHeight="1" thickBot="1">
      <c r="A133" s="70">
        <v>124</v>
      </c>
      <c r="B133" s="72" t="s">
        <v>138</v>
      </c>
      <c r="C133" s="22" t="s">
        <v>139</v>
      </c>
      <c r="D133" s="22" t="s">
        <v>140</v>
      </c>
      <c r="E133" s="21">
        <v>6.8</v>
      </c>
      <c r="F133" s="21">
        <v>8.5</v>
      </c>
      <c r="G133" s="21">
        <v>4.3</v>
      </c>
      <c r="H133" s="21">
        <v>5.38</v>
      </c>
      <c r="I133" s="21">
        <v>10</v>
      </c>
      <c r="J133" s="21">
        <v>12.5</v>
      </c>
      <c r="K133" s="21">
        <v>136</v>
      </c>
      <c r="L133" s="21">
        <v>170</v>
      </c>
      <c r="M133" s="108">
        <v>0.016</v>
      </c>
      <c r="N133" s="108">
        <v>0.02</v>
      </c>
      <c r="O133" s="108">
        <v>24.75</v>
      </c>
      <c r="P133" s="108">
        <v>30.95</v>
      </c>
      <c r="Q133" s="107">
        <v>1.7</v>
      </c>
      <c r="R133" s="107">
        <v>2.1</v>
      </c>
      <c r="S133" s="107">
        <v>0.2</v>
      </c>
      <c r="T133" s="107">
        <v>0.21</v>
      </c>
      <c r="U133" s="108">
        <v>26.08</v>
      </c>
      <c r="V133" s="108">
        <v>32.6</v>
      </c>
      <c r="W133" s="108">
        <v>242.78</v>
      </c>
      <c r="X133" s="109">
        <v>303.48</v>
      </c>
      <c r="Y133" s="108">
        <v>16.8</v>
      </c>
      <c r="Z133" s="108">
        <v>21</v>
      </c>
      <c r="AA133" s="108">
        <v>0.58</v>
      </c>
      <c r="AB133" s="109">
        <v>0.73</v>
      </c>
    </row>
    <row r="134" spans="1:28" s="13" customFormat="1" ht="61.5" customHeight="1" thickBot="1">
      <c r="A134" s="70">
        <v>413</v>
      </c>
      <c r="B134" s="72" t="s">
        <v>128</v>
      </c>
      <c r="C134" s="22">
        <v>50</v>
      </c>
      <c r="D134" s="22">
        <v>60</v>
      </c>
      <c r="E134" s="21">
        <v>5.55</v>
      </c>
      <c r="F134" s="21">
        <v>6.66</v>
      </c>
      <c r="G134" s="21">
        <v>12</v>
      </c>
      <c r="H134" s="21">
        <v>14.4</v>
      </c>
      <c r="I134" s="21">
        <v>0.8</v>
      </c>
      <c r="J134" s="21">
        <v>0.96</v>
      </c>
      <c r="K134" s="21">
        <v>133</v>
      </c>
      <c r="L134" s="21">
        <v>160</v>
      </c>
      <c r="M134" s="107">
        <v>0.01</v>
      </c>
      <c r="N134" s="108">
        <v>0.012</v>
      </c>
      <c r="O134" s="108">
        <v>29.7</v>
      </c>
      <c r="P134" s="108">
        <v>35.64</v>
      </c>
      <c r="Q134" s="107">
        <v>0</v>
      </c>
      <c r="R134" s="107">
        <v>0</v>
      </c>
      <c r="S134" s="107">
        <v>0</v>
      </c>
      <c r="T134" s="107">
        <v>0</v>
      </c>
      <c r="U134" s="108">
        <v>16.98</v>
      </c>
      <c r="V134" s="108">
        <v>20.38</v>
      </c>
      <c r="W134" s="108">
        <v>4.92</v>
      </c>
      <c r="X134" s="109">
        <v>5.91</v>
      </c>
      <c r="Y134" s="108">
        <v>1.4</v>
      </c>
      <c r="Z134" s="108">
        <v>1.68</v>
      </c>
      <c r="AA134" s="108">
        <v>0.96</v>
      </c>
      <c r="AB134" s="109">
        <v>1.15</v>
      </c>
    </row>
    <row r="135" spans="1:28" s="13" customFormat="1" ht="61.5" customHeight="1" thickBot="1">
      <c r="A135" s="70">
        <v>463</v>
      </c>
      <c r="B135" s="71" t="s">
        <v>27</v>
      </c>
      <c r="C135" s="22">
        <v>125</v>
      </c>
      <c r="D135" s="22">
        <v>125</v>
      </c>
      <c r="E135" s="21">
        <v>7.875</v>
      </c>
      <c r="F135" s="21">
        <v>7.875</v>
      </c>
      <c r="G135" s="21">
        <v>9.75</v>
      </c>
      <c r="H135" s="21">
        <v>9.75</v>
      </c>
      <c r="I135" s="21">
        <v>35.5</v>
      </c>
      <c r="J135" s="21">
        <v>35.5</v>
      </c>
      <c r="K135" s="21">
        <v>203.75</v>
      </c>
      <c r="L135" s="21">
        <v>203.75</v>
      </c>
      <c r="M135" s="108">
        <v>0.075</v>
      </c>
      <c r="N135" s="108">
        <v>0.075</v>
      </c>
      <c r="O135" s="108">
        <v>0</v>
      </c>
      <c r="P135" s="108">
        <v>0</v>
      </c>
      <c r="Q135" s="107">
        <v>0</v>
      </c>
      <c r="R135" s="107">
        <v>0</v>
      </c>
      <c r="S135" s="107">
        <v>2.625</v>
      </c>
      <c r="T135" s="107">
        <v>2.625</v>
      </c>
      <c r="U135" s="108">
        <v>9.3125</v>
      </c>
      <c r="V135" s="108">
        <v>9.3125</v>
      </c>
      <c r="W135" s="108">
        <v>88.5</v>
      </c>
      <c r="X135" s="109">
        <v>88.5</v>
      </c>
      <c r="Y135" s="108">
        <v>6.999999999999999</v>
      </c>
      <c r="Z135" s="108">
        <v>6.999999999999999</v>
      </c>
      <c r="AA135" s="108">
        <v>1.6</v>
      </c>
      <c r="AB135" s="109">
        <v>1.6</v>
      </c>
    </row>
    <row r="136" spans="1:28" s="13" customFormat="1" ht="46.5" customHeight="1" thickBot="1">
      <c r="A136" s="70">
        <v>639</v>
      </c>
      <c r="B136" s="71" t="s">
        <v>22</v>
      </c>
      <c r="C136" s="22">
        <v>200</v>
      </c>
      <c r="D136" s="22">
        <v>200</v>
      </c>
      <c r="E136" s="21">
        <v>0.6</v>
      </c>
      <c r="F136" s="21">
        <v>0.6</v>
      </c>
      <c r="G136" s="21">
        <v>0</v>
      </c>
      <c r="H136" s="21">
        <v>0</v>
      </c>
      <c r="I136" s="21">
        <v>31.4</v>
      </c>
      <c r="J136" s="21">
        <v>31.4</v>
      </c>
      <c r="K136" s="21">
        <v>124</v>
      </c>
      <c r="L136" s="21">
        <v>124</v>
      </c>
      <c r="M136" s="108">
        <v>0</v>
      </c>
      <c r="N136" s="108">
        <v>0</v>
      </c>
      <c r="O136" s="108">
        <v>1.6</v>
      </c>
      <c r="P136" s="108">
        <v>1.6</v>
      </c>
      <c r="Q136" s="107">
        <v>0</v>
      </c>
      <c r="R136" s="107">
        <v>0</v>
      </c>
      <c r="S136" s="107">
        <v>0.34</v>
      </c>
      <c r="T136" s="107">
        <v>0.34</v>
      </c>
      <c r="U136" s="108">
        <v>20.57</v>
      </c>
      <c r="V136" s="108">
        <v>20.57</v>
      </c>
      <c r="W136" s="108">
        <v>10</v>
      </c>
      <c r="X136" s="109">
        <v>10</v>
      </c>
      <c r="Y136" s="108">
        <v>11.48</v>
      </c>
      <c r="Z136" s="108">
        <v>11.48</v>
      </c>
      <c r="AA136" s="108">
        <v>0.34</v>
      </c>
      <c r="AB136" s="109">
        <v>0.34</v>
      </c>
    </row>
    <row r="137" spans="1:28" s="13" customFormat="1" ht="84" thickBot="1">
      <c r="A137" s="15"/>
      <c r="B137" s="71" t="s">
        <v>38</v>
      </c>
      <c r="C137" s="22">
        <v>32.5</v>
      </c>
      <c r="D137" s="22">
        <v>32.5</v>
      </c>
      <c r="E137" s="21">
        <v>2.5025</v>
      </c>
      <c r="F137" s="21">
        <v>2.5025</v>
      </c>
      <c r="G137" s="21">
        <v>0.455</v>
      </c>
      <c r="H137" s="21">
        <v>0.455</v>
      </c>
      <c r="I137" s="21">
        <v>12.2525</v>
      </c>
      <c r="J137" s="21">
        <v>12.2525</v>
      </c>
      <c r="K137" s="21">
        <v>65</v>
      </c>
      <c r="L137" s="21">
        <v>65</v>
      </c>
      <c r="M137" s="108">
        <v>0.0325</v>
      </c>
      <c r="N137" s="108">
        <v>0.0325</v>
      </c>
      <c r="O137" s="108">
        <v>0</v>
      </c>
      <c r="P137" s="108">
        <v>0</v>
      </c>
      <c r="Q137" s="107">
        <v>0</v>
      </c>
      <c r="R137" s="107">
        <v>0</v>
      </c>
      <c r="S137" s="107">
        <v>0</v>
      </c>
      <c r="T137" s="107">
        <v>0</v>
      </c>
      <c r="U137" s="108">
        <v>11.624166666666667</v>
      </c>
      <c r="V137" s="108">
        <v>11.624166666666667</v>
      </c>
      <c r="W137" s="108">
        <v>22.858333333333334</v>
      </c>
      <c r="X137" s="109">
        <v>22.858333333333334</v>
      </c>
      <c r="Y137" s="108">
        <v>20.420833333333334</v>
      </c>
      <c r="Z137" s="108">
        <v>20.420833333333334</v>
      </c>
      <c r="AA137" s="108">
        <v>1.5816666666666666</v>
      </c>
      <c r="AB137" s="109">
        <v>1.5816666666666666</v>
      </c>
    </row>
    <row r="138" spans="1:28" s="13" customFormat="1" ht="61.5" customHeight="1" thickBot="1">
      <c r="A138" s="15"/>
      <c r="B138" s="71" t="s">
        <v>39</v>
      </c>
      <c r="C138" s="22">
        <v>18</v>
      </c>
      <c r="D138" s="22">
        <v>18</v>
      </c>
      <c r="E138" s="21">
        <v>1.3499999999999999</v>
      </c>
      <c r="F138" s="21">
        <v>1.3499999999999999</v>
      </c>
      <c r="G138" s="21">
        <v>0.522</v>
      </c>
      <c r="H138" s="21">
        <v>0.522</v>
      </c>
      <c r="I138" s="21">
        <v>9.252</v>
      </c>
      <c r="J138" s="21">
        <v>9.252</v>
      </c>
      <c r="K138" s="21">
        <v>47.4</v>
      </c>
      <c r="L138" s="21">
        <v>47.4</v>
      </c>
      <c r="M138" s="108">
        <v>0.02</v>
      </c>
      <c r="N138" s="108">
        <v>0.02</v>
      </c>
      <c r="O138" s="108">
        <v>0</v>
      </c>
      <c r="P138" s="108">
        <v>0</v>
      </c>
      <c r="Q138" s="107">
        <v>0</v>
      </c>
      <c r="R138" s="107">
        <v>0</v>
      </c>
      <c r="S138" s="107">
        <v>0.02</v>
      </c>
      <c r="T138" s="107">
        <v>0.02</v>
      </c>
      <c r="U138" s="108">
        <v>5.94</v>
      </c>
      <c r="V138" s="108">
        <v>5.94</v>
      </c>
      <c r="W138" s="108">
        <v>11.67</v>
      </c>
      <c r="X138" s="109">
        <v>11.67</v>
      </c>
      <c r="Y138" s="108">
        <v>10.44</v>
      </c>
      <c r="Z138" s="108">
        <v>10.44</v>
      </c>
      <c r="AA138" s="108">
        <v>0.8</v>
      </c>
      <c r="AB138" s="109">
        <v>0.8</v>
      </c>
    </row>
    <row r="139" spans="1:28" s="11" customFormat="1" ht="43.5" customHeight="1" thickBot="1">
      <c r="A139" s="15"/>
      <c r="B139" s="90" t="s">
        <v>11</v>
      </c>
      <c r="C139" s="22"/>
      <c r="D139" s="22"/>
      <c r="E139" s="21">
        <f>SUM(E132:E138)</f>
        <v>24.737500000000004</v>
      </c>
      <c r="F139" s="21">
        <f aca="true" t="shared" si="17" ref="F139:AB139">SUM(F132:F138)</f>
        <v>27.535500000000003</v>
      </c>
      <c r="G139" s="21">
        <f t="shared" si="17"/>
        <v>33.477</v>
      </c>
      <c r="H139" s="21">
        <f t="shared" si="17"/>
        <v>35.666999999999994</v>
      </c>
      <c r="I139" s="21">
        <f t="shared" si="17"/>
        <v>100.4045</v>
      </c>
      <c r="J139" s="21">
        <f t="shared" si="17"/>
        <v>102.82449999999999</v>
      </c>
      <c r="K139" s="21">
        <f t="shared" si="17"/>
        <v>762.65</v>
      </c>
      <c r="L139" s="21">
        <f t="shared" si="17"/>
        <v>812.9499999999999</v>
      </c>
      <c r="M139" s="21">
        <f t="shared" si="17"/>
        <v>0.1635</v>
      </c>
      <c r="N139" s="21">
        <f t="shared" si="17"/>
        <v>0.16749999999999998</v>
      </c>
      <c r="O139" s="21">
        <f t="shared" si="17"/>
        <v>60</v>
      </c>
      <c r="P139" s="21">
        <f t="shared" si="17"/>
        <v>71.35</v>
      </c>
      <c r="Q139" s="21">
        <f t="shared" si="17"/>
        <v>2.35</v>
      </c>
      <c r="R139" s="21">
        <f t="shared" si="17"/>
        <v>2.75</v>
      </c>
      <c r="S139" s="21">
        <f t="shared" si="17"/>
        <v>3.505</v>
      </c>
      <c r="T139" s="21">
        <f t="shared" si="17"/>
        <v>3.515</v>
      </c>
      <c r="U139" s="21">
        <f t="shared" si="17"/>
        <v>101.13666666666666</v>
      </c>
      <c r="V139" s="21">
        <f t="shared" si="17"/>
        <v>108.92666666666668</v>
      </c>
      <c r="W139" s="21">
        <f t="shared" si="17"/>
        <v>396.0783333333334</v>
      </c>
      <c r="X139" s="21">
        <f t="shared" si="17"/>
        <v>454.6983333333334</v>
      </c>
      <c r="Y139" s="21">
        <f t="shared" si="17"/>
        <v>86.86083333333333</v>
      </c>
      <c r="Z139" s="21">
        <f t="shared" si="17"/>
        <v>87.48083333333334</v>
      </c>
      <c r="AA139" s="21">
        <f t="shared" si="17"/>
        <v>6.151666666666666</v>
      </c>
      <c r="AB139" s="21">
        <f t="shared" si="17"/>
        <v>6.431666666666666</v>
      </c>
    </row>
    <row r="140" spans="1:28" s="11" customFormat="1" ht="42" customHeight="1" thickBot="1">
      <c r="A140" s="15"/>
      <c r="B140" s="90" t="s">
        <v>26</v>
      </c>
      <c r="C140" s="22"/>
      <c r="D140" s="22"/>
      <c r="E140" s="21">
        <f>E126+E139</f>
        <v>34.9975</v>
      </c>
      <c r="F140" s="21">
        <f aca="true" t="shared" si="18" ref="F140:AB140">F126+F139</f>
        <v>37.795500000000004</v>
      </c>
      <c r="G140" s="21">
        <f t="shared" si="18"/>
        <v>43.346999999999994</v>
      </c>
      <c r="H140" s="21">
        <f t="shared" si="18"/>
        <v>45.53699999999999</v>
      </c>
      <c r="I140" s="21">
        <f t="shared" si="18"/>
        <v>147.3545</v>
      </c>
      <c r="J140" s="21">
        <f t="shared" si="18"/>
        <v>149.7745</v>
      </c>
      <c r="K140" s="21">
        <f t="shared" si="18"/>
        <v>1324.1</v>
      </c>
      <c r="L140" s="21">
        <f t="shared" si="18"/>
        <v>1374.4</v>
      </c>
      <c r="M140" s="21">
        <f t="shared" si="18"/>
        <v>0.2335</v>
      </c>
      <c r="N140" s="21">
        <f t="shared" si="18"/>
        <v>0.2375</v>
      </c>
      <c r="O140" s="21">
        <f t="shared" si="18"/>
        <v>61.12</v>
      </c>
      <c r="P140" s="21">
        <f t="shared" si="18"/>
        <v>72.47</v>
      </c>
      <c r="Q140" s="21">
        <f t="shared" si="18"/>
        <v>2.42</v>
      </c>
      <c r="R140" s="21">
        <f t="shared" si="18"/>
        <v>2.82</v>
      </c>
      <c r="S140" s="21">
        <f t="shared" si="18"/>
        <v>3.565</v>
      </c>
      <c r="T140" s="21">
        <f t="shared" si="18"/>
        <v>3.575</v>
      </c>
      <c r="U140" s="21">
        <f t="shared" si="18"/>
        <v>275.1066666666667</v>
      </c>
      <c r="V140" s="21">
        <f t="shared" si="18"/>
        <v>282.89666666666665</v>
      </c>
      <c r="W140" s="21">
        <f t="shared" si="18"/>
        <v>434.6783333333334</v>
      </c>
      <c r="X140" s="21">
        <f t="shared" si="18"/>
        <v>493.2983333333334</v>
      </c>
      <c r="Y140" s="21">
        <f t="shared" si="18"/>
        <v>92.69083333333333</v>
      </c>
      <c r="Z140" s="21">
        <f t="shared" si="18"/>
        <v>93.31083333333333</v>
      </c>
      <c r="AA140" s="21">
        <f t="shared" si="18"/>
        <v>6.711666666666666</v>
      </c>
      <c r="AB140" s="21">
        <f t="shared" si="18"/>
        <v>6.991666666666665</v>
      </c>
    </row>
    <row r="141" spans="1:28" s="11" customFormat="1" ht="36" customHeight="1">
      <c r="A141" s="19"/>
      <c r="B141" s="92"/>
      <c r="C141" s="51"/>
      <c r="D141" s="51"/>
      <c r="E141" s="52"/>
      <c r="F141" s="52"/>
      <c r="G141" s="52"/>
      <c r="H141" s="52"/>
      <c r="I141" s="52"/>
      <c r="J141" s="52"/>
      <c r="K141" s="53"/>
      <c r="L141" s="53"/>
      <c r="M141" s="104"/>
      <c r="N141" s="104"/>
      <c r="O141" s="104"/>
      <c r="P141" s="104"/>
      <c r="Q141" s="103"/>
      <c r="R141" s="103"/>
      <c r="S141" s="103"/>
      <c r="T141" s="103"/>
      <c r="U141" s="104"/>
      <c r="V141" s="104"/>
      <c r="W141" s="104"/>
      <c r="X141" s="104"/>
      <c r="Y141" s="104"/>
      <c r="Z141" s="104"/>
      <c r="AA141" s="104"/>
      <c r="AB141" s="104"/>
    </row>
    <row r="142" spans="1:28" s="11" customFormat="1" ht="36.75" customHeight="1">
      <c r="A142" s="14" t="s">
        <v>20</v>
      </c>
      <c r="B142" s="89"/>
      <c r="C142" s="55"/>
      <c r="D142" s="55"/>
      <c r="E142" s="41"/>
      <c r="F142" s="41"/>
      <c r="G142" s="41"/>
      <c r="H142" s="41"/>
      <c r="I142" s="41"/>
      <c r="J142" s="41"/>
      <c r="K142" s="42"/>
      <c r="L142" s="42"/>
      <c r="M142" s="104"/>
      <c r="N142" s="104"/>
      <c r="O142" s="104"/>
      <c r="P142" s="104"/>
      <c r="Q142" s="103"/>
      <c r="R142" s="103"/>
      <c r="S142" s="103"/>
      <c r="T142" s="103"/>
      <c r="U142" s="104"/>
      <c r="V142" s="104"/>
      <c r="W142" s="104"/>
      <c r="X142" s="104"/>
      <c r="Y142" s="104"/>
      <c r="Z142" s="104"/>
      <c r="AA142" s="104"/>
      <c r="AB142" s="104"/>
    </row>
    <row r="143" spans="1:28" s="11" customFormat="1" ht="25.5" customHeight="1" thickBot="1">
      <c r="A143" s="13"/>
      <c r="B143" s="89"/>
      <c r="C143" s="55"/>
      <c r="D143" s="55"/>
      <c r="E143" s="41"/>
      <c r="F143" s="41"/>
      <c r="G143" s="41"/>
      <c r="H143" s="41"/>
      <c r="I143" s="41"/>
      <c r="J143" s="41"/>
      <c r="K143" s="42"/>
      <c r="L143" s="42"/>
      <c r="M143" s="104"/>
      <c r="N143" s="104"/>
      <c r="O143" s="104"/>
      <c r="P143" s="104"/>
      <c r="Q143" s="103"/>
      <c r="R143" s="103"/>
      <c r="S143" s="103"/>
      <c r="T143" s="103"/>
      <c r="U143" s="104"/>
      <c r="V143" s="104"/>
      <c r="W143" s="104"/>
      <c r="X143" s="104"/>
      <c r="Y143" s="104"/>
      <c r="Z143" s="104"/>
      <c r="AA143" s="104"/>
      <c r="AB143" s="104"/>
    </row>
    <row r="144" spans="1:28" s="11" customFormat="1" ht="49.5" customHeight="1" thickBot="1">
      <c r="A144" s="114" t="s">
        <v>2</v>
      </c>
      <c r="B144" s="124" t="s">
        <v>3</v>
      </c>
      <c r="C144" s="125" t="s">
        <v>4</v>
      </c>
      <c r="D144" s="126"/>
      <c r="E144" s="127" t="s">
        <v>5</v>
      </c>
      <c r="F144" s="128"/>
      <c r="G144" s="127" t="s">
        <v>6</v>
      </c>
      <c r="H144" s="128"/>
      <c r="I144" s="127" t="s">
        <v>7</v>
      </c>
      <c r="J144" s="128"/>
      <c r="K144" s="127" t="s">
        <v>8</v>
      </c>
      <c r="L144" s="128"/>
      <c r="M144" s="121" t="s">
        <v>59</v>
      </c>
      <c r="N144" s="122"/>
      <c r="O144" s="122"/>
      <c r="P144" s="123"/>
      <c r="Q144" s="118" t="s">
        <v>59</v>
      </c>
      <c r="R144" s="119"/>
      <c r="S144" s="119"/>
      <c r="T144" s="120"/>
      <c r="U144" s="121" t="s">
        <v>60</v>
      </c>
      <c r="V144" s="122"/>
      <c r="W144" s="122"/>
      <c r="X144" s="122"/>
      <c r="Y144" s="122"/>
      <c r="Z144" s="122"/>
      <c r="AA144" s="122"/>
      <c r="AB144" s="123"/>
    </row>
    <row r="145" spans="1:28" s="11" customFormat="1" ht="82.5" customHeight="1" thickBot="1">
      <c r="A145" s="115"/>
      <c r="B145" s="117"/>
      <c r="C145" s="43" t="s">
        <v>9</v>
      </c>
      <c r="D145" s="44" t="s">
        <v>10</v>
      </c>
      <c r="E145" s="44" t="s">
        <v>9</v>
      </c>
      <c r="F145" s="44" t="s">
        <v>10</v>
      </c>
      <c r="G145" s="44" t="s">
        <v>9</v>
      </c>
      <c r="H145" s="44" t="s">
        <v>10</v>
      </c>
      <c r="I145" s="44" t="s">
        <v>9</v>
      </c>
      <c r="J145" s="44" t="s">
        <v>10</v>
      </c>
      <c r="K145" s="44" t="s">
        <v>9</v>
      </c>
      <c r="L145" s="44" t="s">
        <v>10</v>
      </c>
      <c r="M145" s="105" t="s">
        <v>65</v>
      </c>
      <c r="N145" s="105" t="s">
        <v>64</v>
      </c>
      <c r="O145" s="105" t="s">
        <v>63</v>
      </c>
      <c r="P145" s="105" t="s">
        <v>61</v>
      </c>
      <c r="Q145" s="106" t="s">
        <v>70</v>
      </c>
      <c r="R145" s="106" t="s">
        <v>72</v>
      </c>
      <c r="S145" s="106" t="s">
        <v>73</v>
      </c>
      <c r="T145" s="106" t="s">
        <v>71</v>
      </c>
      <c r="U145" s="105" t="s">
        <v>62</v>
      </c>
      <c r="V145" s="105" t="s">
        <v>66</v>
      </c>
      <c r="W145" s="105" t="s">
        <v>78</v>
      </c>
      <c r="X145" s="105" t="s">
        <v>79</v>
      </c>
      <c r="Y145" s="105" t="s">
        <v>80</v>
      </c>
      <c r="Z145" s="105" t="s">
        <v>67</v>
      </c>
      <c r="AA145" s="105" t="s">
        <v>68</v>
      </c>
      <c r="AB145" s="105" t="s">
        <v>69</v>
      </c>
    </row>
    <row r="146" spans="1:28" s="11" customFormat="1" ht="55.5" customHeight="1" thickBot="1">
      <c r="A146" s="70">
        <v>302</v>
      </c>
      <c r="B146" s="71" t="s">
        <v>89</v>
      </c>
      <c r="C146" s="22" t="s">
        <v>91</v>
      </c>
      <c r="D146" s="22" t="s">
        <v>91</v>
      </c>
      <c r="E146" s="21">
        <v>9.66</v>
      </c>
      <c r="F146" s="21">
        <v>9.66</v>
      </c>
      <c r="G146" s="21">
        <v>17.48</v>
      </c>
      <c r="H146" s="21">
        <v>17.48</v>
      </c>
      <c r="I146" s="21">
        <v>40.85</v>
      </c>
      <c r="J146" s="21">
        <v>40.85</v>
      </c>
      <c r="K146" s="21">
        <v>323.5</v>
      </c>
      <c r="L146" s="21">
        <v>323.5</v>
      </c>
      <c r="M146" s="107">
        <v>0.06</v>
      </c>
      <c r="N146" s="108">
        <v>0.06</v>
      </c>
      <c r="O146" s="108">
        <v>0.68</v>
      </c>
      <c r="P146" s="108">
        <v>0.68</v>
      </c>
      <c r="Q146" s="107">
        <v>0.6</v>
      </c>
      <c r="R146" s="107">
        <v>0.6</v>
      </c>
      <c r="S146" s="107">
        <v>0</v>
      </c>
      <c r="T146" s="107">
        <v>0</v>
      </c>
      <c r="U146" s="108">
        <v>137.85</v>
      </c>
      <c r="V146" s="108">
        <v>137.85</v>
      </c>
      <c r="W146" s="108">
        <v>130.64</v>
      </c>
      <c r="X146" s="109">
        <v>130.64</v>
      </c>
      <c r="Y146" s="108">
        <v>25.49</v>
      </c>
      <c r="Z146" s="108">
        <v>25.49</v>
      </c>
      <c r="AA146" s="108">
        <v>0.4</v>
      </c>
      <c r="AB146" s="109">
        <v>0.4</v>
      </c>
    </row>
    <row r="147" spans="1:28" s="11" customFormat="1" ht="63.75" customHeight="1" thickBot="1">
      <c r="A147" s="70">
        <v>2</v>
      </c>
      <c r="B147" s="71" t="s">
        <v>123</v>
      </c>
      <c r="C147" s="86" t="s">
        <v>153</v>
      </c>
      <c r="D147" s="86" t="s">
        <v>153</v>
      </c>
      <c r="E147" s="23">
        <v>2.49</v>
      </c>
      <c r="F147" s="23">
        <v>2.49</v>
      </c>
      <c r="G147" s="23">
        <v>3.93</v>
      </c>
      <c r="H147" s="23">
        <v>3.93</v>
      </c>
      <c r="I147" s="23">
        <v>27.56</v>
      </c>
      <c r="J147" s="23">
        <v>27.56</v>
      </c>
      <c r="K147" s="23">
        <v>156</v>
      </c>
      <c r="L147" s="23">
        <v>156</v>
      </c>
      <c r="M147" s="108">
        <v>0.05</v>
      </c>
      <c r="N147" s="108">
        <v>0.05</v>
      </c>
      <c r="O147" s="108">
        <v>0.1</v>
      </c>
      <c r="P147" s="108">
        <v>0.1</v>
      </c>
      <c r="Q147" s="107">
        <v>20</v>
      </c>
      <c r="R147" s="107">
        <v>20</v>
      </c>
      <c r="S147" s="107">
        <v>0</v>
      </c>
      <c r="T147" s="107">
        <v>0</v>
      </c>
      <c r="U147" s="108">
        <v>10.9</v>
      </c>
      <c r="V147" s="108">
        <v>10.9</v>
      </c>
      <c r="W147" s="108">
        <v>29.4</v>
      </c>
      <c r="X147" s="109">
        <v>29.4</v>
      </c>
      <c r="Y147" s="108">
        <v>11.3</v>
      </c>
      <c r="Z147" s="108">
        <v>11.3</v>
      </c>
      <c r="AA147" s="108">
        <v>0.87</v>
      </c>
      <c r="AB147" s="109">
        <v>0.87</v>
      </c>
    </row>
    <row r="148" spans="1:28" s="11" customFormat="1" ht="49.5" customHeight="1" thickBot="1">
      <c r="A148" s="70">
        <v>686</v>
      </c>
      <c r="B148" s="71" t="s">
        <v>25</v>
      </c>
      <c r="C148" s="22" t="s">
        <v>47</v>
      </c>
      <c r="D148" s="22" t="s">
        <v>47</v>
      </c>
      <c r="E148" s="21">
        <v>0.3</v>
      </c>
      <c r="F148" s="21">
        <v>0.3</v>
      </c>
      <c r="G148" s="21">
        <v>0</v>
      </c>
      <c r="H148" s="21">
        <v>0</v>
      </c>
      <c r="I148" s="21">
        <v>15.2</v>
      </c>
      <c r="J148" s="21">
        <v>15.2</v>
      </c>
      <c r="K148" s="21">
        <v>60</v>
      </c>
      <c r="L148" s="21">
        <v>60</v>
      </c>
      <c r="M148" s="108">
        <v>0</v>
      </c>
      <c r="N148" s="108">
        <v>0</v>
      </c>
      <c r="O148" s="108">
        <v>4.06</v>
      </c>
      <c r="P148" s="108">
        <v>4.06</v>
      </c>
      <c r="Q148" s="107">
        <v>0</v>
      </c>
      <c r="R148" s="107">
        <v>0</v>
      </c>
      <c r="S148" s="107">
        <v>0</v>
      </c>
      <c r="T148" s="107">
        <v>0</v>
      </c>
      <c r="U148" s="108">
        <v>15.16</v>
      </c>
      <c r="V148" s="108">
        <v>15.16</v>
      </c>
      <c r="W148" s="108">
        <v>7.14</v>
      </c>
      <c r="X148" s="109">
        <v>7.14</v>
      </c>
      <c r="Y148" s="108">
        <v>5.6</v>
      </c>
      <c r="Z148" s="108">
        <v>5.6</v>
      </c>
      <c r="AA148" s="108">
        <v>0.58</v>
      </c>
      <c r="AB148" s="109">
        <v>0.58</v>
      </c>
    </row>
    <row r="149" spans="1:28" s="11" customFormat="1" ht="49.5" customHeight="1" thickBot="1">
      <c r="A149" s="15"/>
      <c r="B149" s="90" t="s">
        <v>11</v>
      </c>
      <c r="C149" s="22"/>
      <c r="D149" s="22"/>
      <c r="E149" s="21">
        <f>SUM(E146:E148)</f>
        <v>12.450000000000001</v>
      </c>
      <c r="F149" s="21">
        <f aca="true" t="shared" si="19" ref="F149:AB149">SUM(F146:F148)</f>
        <v>12.450000000000001</v>
      </c>
      <c r="G149" s="21">
        <f t="shared" si="19"/>
        <v>21.41</v>
      </c>
      <c r="H149" s="21">
        <f t="shared" si="19"/>
        <v>21.41</v>
      </c>
      <c r="I149" s="21">
        <f t="shared" si="19"/>
        <v>83.61</v>
      </c>
      <c r="J149" s="21">
        <f t="shared" si="19"/>
        <v>83.61</v>
      </c>
      <c r="K149" s="21">
        <f t="shared" si="19"/>
        <v>539.5</v>
      </c>
      <c r="L149" s="21">
        <f t="shared" si="19"/>
        <v>539.5</v>
      </c>
      <c r="M149" s="21">
        <f t="shared" si="19"/>
        <v>0.11</v>
      </c>
      <c r="N149" s="21">
        <f t="shared" si="19"/>
        <v>0.11</v>
      </c>
      <c r="O149" s="21">
        <f t="shared" si="19"/>
        <v>4.84</v>
      </c>
      <c r="P149" s="21">
        <f t="shared" si="19"/>
        <v>4.84</v>
      </c>
      <c r="Q149" s="21">
        <f t="shared" si="19"/>
        <v>20.6</v>
      </c>
      <c r="R149" s="21">
        <f t="shared" si="19"/>
        <v>20.6</v>
      </c>
      <c r="S149" s="21">
        <f t="shared" si="19"/>
        <v>0</v>
      </c>
      <c r="T149" s="21">
        <f t="shared" si="19"/>
        <v>0</v>
      </c>
      <c r="U149" s="21">
        <f t="shared" si="19"/>
        <v>163.91</v>
      </c>
      <c r="V149" s="21">
        <f t="shared" si="19"/>
        <v>163.91</v>
      </c>
      <c r="W149" s="21">
        <f t="shared" si="19"/>
        <v>167.17999999999998</v>
      </c>
      <c r="X149" s="21">
        <f t="shared" si="19"/>
        <v>167.17999999999998</v>
      </c>
      <c r="Y149" s="21">
        <f t="shared" si="19"/>
        <v>42.39</v>
      </c>
      <c r="Z149" s="21">
        <f t="shared" si="19"/>
        <v>42.39</v>
      </c>
      <c r="AA149" s="21">
        <f t="shared" si="19"/>
        <v>1.85</v>
      </c>
      <c r="AB149" s="21">
        <f t="shared" si="19"/>
        <v>1.85</v>
      </c>
    </row>
    <row r="150" spans="1:28" s="11" customFormat="1" ht="49.5" customHeight="1">
      <c r="A150" s="14" t="s">
        <v>12</v>
      </c>
      <c r="B150" s="91"/>
      <c r="C150" s="40"/>
      <c r="D150" s="40"/>
      <c r="E150" s="41"/>
      <c r="F150" s="41"/>
      <c r="G150" s="41"/>
      <c r="H150" s="41"/>
      <c r="I150" s="41"/>
      <c r="J150" s="41"/>
      <c r="K150" s="41"/>
      <c r="L150" s="41"/>
      <c r="M150" s="104"/>
      <c r="N150" s="104"/>
      <c r="O150" s="104"/>
      <c r="P150" s="104"/>
      <c r="Q150" s="103"/>
      <c r="R150" s="103"/>
      <c r="S150" s="103"/>
      <c r="T150" s="103"/>
      <c r="U150" s="104"/>
      <c r="V150" s="104"/>
      <c r="W150" s="104"/>
      <c r="X150" s="104"/>
      <c r="Y150" s="104"/>
      <c r="Z150" s="104"/>
      <c r="AA150" s="104"/>
      <c r="AB150" s="104"/>
    </row>
    <row r="151" spans="1:28" s="11" customFormat="1" ht="23.25" customHeight="1" thickBot="1">
      <c r="A151" s="13"/>
      <c r="B151" s="91"/>
      <c r="C151" s="40"/>
      <c r="D151" s="40"/>
      <c r="E151" s="41"/>
      <c r="F151" s="41"/>
      <c r="G151" s="41"/>
      <c r="H151" s="41"/>
      <c r="I151" s="41"/>
      <c r="J151" s="41"/>
      <c r="K151" s="41"/>
      <c r="L151" s="41"/>
      <c r="M151" s="104"/>
      <c r="N151" s="104"/>
      <c r="O151" s="104"/>
      <c r="P151" s="104"/>
      <c r="Q151" s="103"/>
      <c r="R151" s="103"/>
      <c r="S151" s="103"/>
      <c r="T151" s="103"/>
      <c r="U151" s="104"/>
      <c r="V151" s="104"/>
      <c r="W151" s="104"/>
      <c r="X151" s="104"/>
      <c r="Y151" s="104"/>
      <c r="Z151" s="104"/>
      <c r="AA151" s="104"/>
      <c r="AB151" s="104"/>
    </row>
    <row r="152" spans="1:28" s="11" customFormat="1" ht="49.5" customHeight="1" thickBot="1">
      <c r="A152" s="114" t="s">
        <v>2</v>
      </c>
      <c r="B152" s="124" t="s">
        <v>3</v>
      </c>
      <c r="C152" s="125" t="s">
        <v>4</v>
      </c>
      <c r="D152" s="126"/>
      <c r="E152" s="127" t="s">
        <v>5</v>
      </c>
      <c r="F152" s="128"/>
      <c r="G152" s="127" t="s">
        <v>6</v>
      </c>
      <c r="H152" s="128"/>
      <c r="I152" s="127" t="s">
        <v>7</v>
      </c>
      <c r="J152" s="128"/>
      <c r="K152" s="127" t="s">
        <v>8</v>
      </c>
      <c r="L152" s="128"/>
      <c r="M152" s="121" t="s">
        <v>59</v>
      </c>
      <c r="N152" s="122"/>
      <c r="O152" s="122"/>
      <c r="P152" s="123"/>
      <c r="Q152" s="118" t="s">
        <v>59</v>
      </c>
      <c r="R152" s="119"/>
      <c r="S152" s="119"/>
      <c r="T152" s="120"/>
      <c r="U152" s="121" t="s">
        <v>60</v>
      </c>
      <c r="V152" s="122"/>
      <c r="W152" s="122"/>
      <c r="X152" s="122"/>
      <c r="Y152" s="122"/>
      <c r="Z152" s="122"/>
      <c r="AA152" s="122"/>
      <c r="AB152" s="123"/>
    </row>
    <row r="153" spans="1:28" s="11" customFormat="1" ht="87" customHeight="1" thickBot="1">
      <c r="A153" s="115"/>
      <c r="B153" s="117"/>
      <c r="C153" s="43" t="s">
        <v>9</v>
      </c>
      <c r="D153" s="44" t="s">
        <v>10</v>
      </c>
      <c r="E153" s="44" t="s">
        <v>9</v>
      </c>
      <c r="F153" s="44" t="s">
        <v>10</v>
      </c>
      <c r="G153" s="44" t="s">
        <v>9</v>
      </c>
      <c r="H153" s="44" t="s">
        <v>10</v>
      </c>
      <c r="I153" s="44" t="s">
        <v>9</v>
      </c>
      <c r="J153" s="44" t="s">
        <v>10</v>
      </c>
      <c r="K153" s="44" t="s">
        <v>9</v>
      </c>
      <c r="L153" s="44" t="s">
        <v>10</v>
      </c>
      <c r="M153" s="105" t="s">
        <v>65</v>
      </c>
      <c r="N153" s="105" t="s">
        <v>64</v>
      </c>
      <c r="O153" s="105" t="s">
        <v>63</v>
      </c>
      <c r="P153" s="105" t="s">
        <v>61</v>
      </c>
      <c r="Q153" s="106" t="s">
        <v>70</v>
      </c>
      <c r="R153" s="106" t="s">
        <v>72</v>
      </c>
      <c r="S153" s="106" t="s">
        <v>73</v>
      </c>
      <c r="T153" s="106" t="s">
        <v>71</v>
      </c>
      <c r="U153" s="105" t="s">
        <v>62</v>
      </c>
      <c r="V153" s="105" t="s">
        <v>66</v>
      </c>
      <c r="W153" s="105" t="s">
        <v>78</v>
      </c>
      <c r="X153" s="105" t="s">
        <v>79</v>
      </c>
      <c r="Y153" s="105" t="s">
        <v>80</v>
      </c>
      <c r="Z153" s="105" t="s">
        <v>67</v>
      </c>
      <c r="AA153" s="105" t="s">
        <v>68</v>
      </c>
      <c r="AB153" s="105" t="s">
        <v>69</v>
      </c>
    </row>
    <row r="154" spans="1:28" s="13" customFormat="1" ht="58.5" customHeight="1" thickBot="1">
      <c r="A154" s="70">
        <v>33</v>
      </c>
      <c r="B154" s="72" t="s">
        <v>127</v>
      </c>
      <c r="C154" s="24">
        <v>50</v>
      </c>
      <c r="D154" s="24">
        <v>40</v>
      </c>
      <c r="E154" s="23">
        <v>1.065</v>
      </c>
      <c r="F154" s="23">
        <v>0.855</v>
      </c>
      <c r="G154" s="23">
        <v>4.5600000000000005</v>
      </c>
      <c r="H154" s="23">
        <v>3.6450000000000005</v>
      </c>
      <c r="I154" s="23">
        <v>6.27</v>
      </c>
      <c r="J154" s="23">
        <v>5.01</v>
      </c>
      <c r="K154" s="23">
        <v>70.42500000000001</v>
      </c>
      <c r="L154" s="23">
        <v>56.34</v>
      </c>
      <c r="M154" s="107">
        <v>0</v>
      </c>
      <c r="N154" s="108">
        <v>0</v>
      </c>
      <c r="O154" s="108">
        <v>7.125</v>
      </c>
      <c r="P154" s="108">
        <v>5.699999999999999</v>
      </c>
      <c r="Q154" s="107">
        <v>0</v>
      </c>
      <c r="R154" s="107">
        <v>0</v>
      </c>
      <c r="S154" s="107">
        <v>0</v>
      </c>
      <c r="T154" s="107">
        <v>0</v>
      </c>
      <c r="U154" s="108">
        <v>26.355</v>
      </c>
      <c r="V154" s="108">
        <v>21.09</v>
      </c>
      <c r="W154" s="108">
        <v>30.72</v>
      </c>
      <c r="X154" s="109">
        <v>24.57</v>
      </c>
      <c r="Y154" s="108">
        <v>15.674999999999999</v>
      </c>
      <c r="Z154" s="108">
        <v>12.54</v>
      </c>
      <c r="AA154" s="108">
        <v>0.99</v>
      </c>
      <c r="AB154" s="109">
        <v>0.795</v>
      </c>
    </row>
    <row r="155" spans="1:28" s="13" customFormat="1" ht="58.5" customHeight="1" thickBot="1">
      <c r="A155" s="70">
        <v>133</v>
      </c>
      <c r="B155" s="72" t="s">
        <v>154</v>
      </c>
      <c r="C155" s="22" t="s">
        <v>146</v>
      </c>
      <c r="D155" s="22" t="s">
        <v>147</v>
      </c>
      <c r="E155" s="21">
        <v>3.6</v>
      </c>
      <c r="F155" s="21">
        <v>4.5</v>
      </c>
      <c r="G155" s="21">
        <v>4.5</v>
      </c>
      <c r="H155" s="21">
        <v>5.6</v>
      </c>
      <c r="I155" s="21">
        <v>28</v>
      </c>
      <c r="J155" s="21">
        <v>35</v>
      </c>
      <c r="K155" s="21">
        <v>120</v>
      </c>
      <c r="L155" s="21">
        <v>150</v>
      </c>
      <c r="M155" s="108">
        <v>0.03</v>
      </c>
      <c r="N155" s="108">
        <v>0.04</v>
      </c>
      <c r="O155" s="108">
        <v>13.96</v>
      </c>
      <c r="P155" s="108">
        <v>17.45</v>
      </c>
      <c r="Q155" s="107">
        <v>0.02</v>
      </c>
      <c r="R155" s="107">
        <v>0.03</v>
      </c>
      <c r="S155" s="107">
        <v>0.2</v>
      </c>
      <c r="T155" s="107">
        <v>0.21</v>
      </c>
      <c r="U155" s="108">
        <v>12</v>
      </c>
      <c r="V155" s="108">
        <v>15</v>
      </c>
      <c r="W155" s="108">
        <v>28.5</v>
      </c>
      <c r="X155" s="109">
        <v>35.63</v>
      </c>
      <c r="Y155" s="108">
        <v>19.96</v>
      </c>
      <c r="Z155" s="108">
        <v>24.95</v>
      </c>
      <c r="AA155" s="108">
        <v>0.8</v>
      </c>
      <c r="AB155" s="109">
        <v>1</v>
      </c>
    </row>
    <row r="156" spans="1:28" s="13" customFormat="1" ht="58.5" customHeight="1" thickBot="1">
      <c r="A156" s="70">
        <v>374</v>
      </c>
      <c r="B156" s="71" t="s">
        <v>155</v>
      </c>
      <c r="C156" s="22" t="s">
        <v>156</v>
      </c>
      <c r="D156" s="22" t="s">
        <v>157</v>
      </c>
      <c r="E156" s="21">
        <v>8.42</v>
      </c>
      <c r="F156" s="21">
        <v>9.36</v>
      </c>
      <c r="G156" s="21">
        <v>4.86</v>
      </c>
      <c r="H156" s="21">
        <v>5.4</v>
      </c>
      <c r="I156" s="21">
        <v>5.04</v>
      </c>
      <c r="J156" s="21">
        <v>5.6</v>
      </c>
      <c r="K156" s="23">
        <v>164</v>
      </c>
      <c r="L156" s="23">
        <v>197</v>
      </c>
      <c r="M156" s="107">
        <v>0.05</v>
      </c>
      <c r="N156" s="108">
        <v>0.06</v>
      </c>
      <c r="O156" s="108">
        <v>0.19</v>
      </c>
      <c r="P156" s="108">
        <v>0.24</v>
      </c>
      <c r="Q156" s="107">
        <v>33</v>
      </c>
      <c r="R156" s="107">
        <v>41.25</v>
      </c>
      <c r="S156" s="107">
        <v>0.4</v>
      </c>
      <c r="T156" s="107">
        <v>0.48</v>
      </c>
      <c r="U156" s="108">
        <v>31.5</v>
      </c>
      <c r="V156" s="108">
        <v>39.68</v>
      </c>
      <c r="W156" s="108">
        <v>108.8</v>
      </c>
      <c r="X156" s="109">
        <v>136</v>
      </c>
      <c r="Y156" s="108">
        <v>15.8</v>
      </c>
      <c r="Z156" s="108">
        <v>19.75</v>
      </c>
      <c r="AA156" s="108">
        <v>0.56</v>
      </c>
      <c r="AB156" s="109">
        <v>0.7</v>
      </c>
    </row>
    <row r="157" spans="1:28" s="13" customFormat="1" ht="58.5" customHeight="1" thickBot="1">
      <c r="A157" s="70">
        <v>520</v>
      </c>
      <c r="B157" s="71" t="s">
        <v>24</v>
      </c>
      <c r="C157" s="22">
        <v>125</v>
      </c>
      <c r="D157" s="22">
        <v>125</v>
      </c>
      <c r="E157" s="21">
        <v>4.500000000000001</v>
      </c>
      <c r="F157" s="21">
        <v>4.500000000000001</v>
      </c>
      <c r="G157" s="21">
        <v>10.75</v>
      </c>
      <c r="H157" s="21">
        <v>10.75</v>
      </c>
      <c r="I157" s="21">
        <v>20.25</v>
      </c>
      <c r="J157" s="21">
        <v>20.25</v>
      </c>
      <c r="K157" s="21">
        <v>157.5</v>
      </c>
      <c r="L157" s="21">
        <v>157.5</v>
      </c>
      <c r="M157" s="107">
        <v>0.08750000000000001</v>
      </c>
      <c r="N157" s="108">
        <v>0.08750000000000001</v>
      </c>
      <c r="O157" s="108">
        <v>2.6125</v>
      </c>
      <c r="P157" s="108">
        <v>2.6125</v>
      </c>
      <c r="Q157" s="107">
        <v>0.025</v>
      </c>
      <c r="R157" s="107">
        <v>0.025</v>
      </c>
      <c r="S157" s="107">
        <v>0.125</v>
      </c>
      <c r="T157" s="107">
        <v>0.125</v>
      </c>
      <c r="U157" s="108">
        <v>45.9</v>
      </c>
      <c r="V157" s="108">
        <v>45.9</v>
      </c>
      <c r="W157" s="108">
        <v>68.33749999999999</v>
      </c>
      <c r="X157" s="109">
        <v>68.33749999999999</v>
      </c>
      <c r="Y157" s="108">
        <v>19.450000000000003</v>
      </c>
      <c r="Z157" s="108">
        <v>19.450000000000003</v>
      </c>
      <c r="AA157" s="108">
        <v>0.6124999999999999</v>
      </c>
      <c r="AB157" s="109">
        <v>0.6124999999999999</v>
      </c>
    </row>
    <row r="158" spans="1:28" s="13" customFormat="1" ht="58.5" customHeight="1" thickBot="1">
      <c r="A158" s="74">
        <v>701</v>
      </c>
      <c r="B158" s="75" t="s">
        <v>150</v>
      </c>
      <c r="C158" s="22">
        <v>200</v>
      </c>
      <c r="D158" s="22">
        <v>200</v>
      </c>
      <c r="E158" s="21">
        <v>0.2</v>
      </c>
      <c r="F158" s="21">
        <v>0.2</v>
      </c>
      <c r="G158" s="21">
        <v>0</v>
      </c>
      <c r="H158" s="21">
        <v>0</v>
      </c>
      <c r="I158" s="21">
        <v>35.8</v>
      </c>
      <c r="J158" s="21">
        <v>35.8</v>
      </c>
      <c r="K158" s="21">
        <v>142</v>
      </c>
      <c r="L158" s="21">
        <v>142</v>
      </c>
      <c r="M158" s="107">
        <v>0</v>
      </c>
      <c r="N158" s="108">
        <v>0</v>
      </c>
      <c r="O158" s="108">
        <v>15</v>
      </c>
      <c r="P158" s="108">
        <v>15</v>
      </c>
      <c r="Q158" s="107">
        <v>0</v>
      </c>
      <c r="R158" s="107">
        <v>0</v>
      </c>
      <c r="S158" s="107">
        <v>0</v>
      </c>
      <c r="T158" s="107">
        <v>0</v>
      </c>
      <c r="U158" s="108">
        <v>4.5</v>
      </c>
      <c r="V158" s="108">
        <v>4.5</v>
      </c>
      <c r="W158" s="108">
        <v>0</v>
      </c>
      <c r="X158" s="109">
        <v>0</v>
      </c>
      <c r="Y158" s="108">
        <v>1</v>
      </c>
      <c r="Z158" s="108">
        <v>1</v>
      </c>
      <c r="AA158" s="108">
        <v>0.15</v>
      </c>
      <c r="AB158" s="109">
        <v>0.15</v>
      </c>
    </row>
    <row r="159" spans="1:28" s="13" customFormat="1" ht="84" thickBot="1">
      <c r="A159" s="15"/>
      <c r="B159" s="71" t="s">
        <v>38</v>
      </c>
      <c r="C159" s="22">
        <v>32.5</v>
      </c>
      <c r="D159" s="22">
        <v>32.5</v>
      </c>
      <c r="E159" s="21">
        <v>2.5025</v>
      </c>
      <c r="F159" s="21">
        <v>2.5025</v>
      </c>
      <c r="G159" s="21">
        <v>0.455</v>
      </c>
      <c r="H159" s="21">
        <v>0.455</v>
      </c>
      <c r="I159" s="21">
        <v>12.2525</v>
      </c>
      <c r="J159" s="21">
        <v>12.2525</v>
      </c>
      <c r="K159" s="21">
        <v>65</v>
      </c>
      <c r="L159" s="21">
        <v>65</v>
      </c>
      <c r="M159" s="108">
        <v>0.0325</v>
      </c>
      <c r="N159" s="108">
        <v>0.0325</v>
      </c>
      <c r="O159" s="108">
        <v>0</v>
      </c>
      <c r="P159" s="108">
        <v>0</v>
      </c>
      <c r="Q159" s="107">
        <v>0</v>
      </c>
      <c r="R159" s="107">
        <v>0</v>
      </c>
      <c r="S159" s="107">
        <v>0</v>
      </c>
      <c r="T159" s="107">
        <v>0</v>
      </c>
      <c r="U159" s="108">
        <v>11.624166666666667</v>
      </c>
      <c r="V159" s="108">
        <v>11.624166666666667</v>
      </c>
      <c r="W159" s="108">
        <v>22.858333333333334</v>
      </c>
      <c r="X159" s="109">
        <v>22.858333333333334</v>
      </c>
      <c r="Y159" s="108">
        <v>20.420833333333334</v>
      </c>
      <c r="Z159" s="108">
        <v>20.420833333333334</v>
      </c>
      <c r="AA159" s="108">
        <v>1.5816666666666666</v>
      </c>
      <c r="AB159" s="109">
        <v>1.5816666666666666</v>
      </c>
    </row>
    <row r="160" spans="1:28" s="13" customFormat="1" ht="58.5" customHeight="1" thickBot="1">
      <c r="A160" s="15"/>
      <c r="B160" s="71" t="s">
        <v>39</v>
      </c>
      <c r="C160" s="22">
        <v>18</v>
      </c>
      <c r="D160" s="22">
        <v>18</v>
      </c>
      <c r="E160" s="21">
        <v>1.3499999999999999</v>
      </c>
      <c r="F160" s="21">
        <v>1.3499999999999999</v>
      </c>
      <c r="G160" s="21">
        <v>0.522</v>
      </c>
      <c r="H160" s="21">
        <v>0.522</v>
      </c>
      <c r="I160" s="21">
        <v>9.252</v>
      </c>
      <c r="J160" s="21">
        <v>9.252</v>
      </c>
      <c r="K160" s="21">
        <v>47.4</v>
      </c>
      <c r="L160" s="21">
        <v>47.4</v>
      </c>
      <c r="M160" s="108">
        <v>0.02</v>
      </c>
      <c r="N160" s="108">
        <v>0.02</v>
      </c>
      <c r="O160" s="108">
        <v>0</v>
      </c>
      <c r="P160" s="108">
        <v>0</v>
      </c>
      <c r="Q160" s="107">
        <v>0</v>
      </c>
      <c r="R160" s="107">
        <v>0</v>
      </c>
      <c r="S160" s="107">
        <v>0.02</v>
      </c>
      <c r="T160" s="107">
        <v>0.02</v>
      </c>
      <c r="U160" s="108">
        <v>5.94</v>
      </c>
      <c r="V160" s="108">
        <v>5.94</v>
      </c>
      <c r="W160" s="108">
        <v>11.67</v>
      </c>
      <c r="X160" s="109">
        <v>11.67</v>
      </c>
      <c r="Y160" s="108">
        <v>10.44</v>
      </c>
      <c r="Z160" s="108">
        <v>10.44</v>
      </c>
      <c r="AA160" s="108">
        <v>0.8</v>
      </c>
      <c r="AB160" s="109">
        <v>0.8</v>
      </c>
    </row>
    <row r="161" spans="1:28" s="11" customFormat="1" ht="49.5" customHeight="1" thickBot="1">
      <c r="A161" s="15"/>
      <c r="B161" s="90" t="s">
        <v>11</v>
      </c>
      <c r="C161" s="22"/>
      <c r="D161" s="22"/>
      <c r="E161" s="21">
        <f>SUM(E154:E160)</f>
        <v>21.637500000000003</v>
      </c>
      <c r="F161" s="21">
        <f aca="true" t="shared" si="20" ref="F161:AB161">SUM(F154:F160)</f>
        <v>23.267500000000002</v>
      </c>
      <c r="G161" s="21">
        <f t="shared" si="20"/>
        <v>25.647</v>
      </c>
      <c r="H161" s="21">
        <f t="shared" si="20"/>
        <v>26.372</v>
      </c>
      <c r="I161" s="21">
        <f t="shared" si="20"/>
        <v>116.86449999999998</v>
      </c>
      <c r="J161" s="21">
        <f t="shared" si="20"/>
        <v>123.16449999999999</v>
      </c>
      <c r="K161" s="21">
        <f t="shared" si="20"/>
        <v>766.3249999999999</v>
      </c>
      <c r="L161" s="21">
        <f t="shared" si="20"/>
        <v>815.24</v>
      </c>
      <c r="M161" s="21">
        <f t="shared" si="20"/>
        <v>0.22</v>
      </c>
      <c r="N161" s="21">
        <f t="shared" si="20"/>
        <v>0.24</v>
      </c>
      <c r="O161" s="21">
        <f t="shared" si="20"/>
        <v>38.8875</v>
      </c>
      <c r="P161" s="21">
        <f t="shared" si="20"/>
        <v>41.0025</v>
      </c>
      <c r="Q161" s="21">
        <f t="shared" si="20"/>
        <v>33.045</v>
      </c>
      <c r="R161" s="21">
        <f t="shared" si="20"/>
        <v>41.305</v>
      </c>
      <c r="S161" s="21">
        <f t="shared" si="20"/>
        <v>0.7450000000000001</v>
      </c>
      <c r="T161" s="21">
        <f t="shared" si="20"/>
        <v>0.835</v>
      </c>
      <c r="U161" s="21">
        <f t="shared" si="20"/>
        <v>137.81916666666666</v>
      </c>
      <c r="V161" s="21">
        <f t="shared" si="20"/>
        <v>143.73416666666668</v>
      </c>
      <c r="W161" s="21">
        <f t="shared" si="20"/>
        <v>270.8858333333333</v>
      </c>
      <c r="X161" s="21">
        <f t="shared" si="20"/>
        <v>299.06583333333333</v>
      </c>
      <c r="Y161" s="21">
        <f t="shared" si="20"/>
        <v>102.74583333333334</v>
      </c>
      <c r="Z161" s="21">
        <f t="shared" si="20"/>
        <v>108.55083333333333</v>
      </c>
      <c r="AA161" s="21">
        <f t="shared" si="20"/>
        <v>5.494166666666666</v>
      </c>
      <c r="AB161" s="21">
        <f t="shared" si="20"/>
        <v>5.639166666666666</v>
      </c>
    </row>
    <row r="162" spans="1:28" s="11" customFormat="1" ht="36.75" customHeight="1" thickBot="1">
      <c r="A162" s="15"/>
      <c r="B162" s="90" t="s">
        <v>26</v>
      </c>
      <c r="C162" s="22"/>
      <c r="D162" s="22"/>
      <c r="E162" s="21">
        <f>E149+E161</f>
        <v>34.087500000000006</v>
      </c>
      <c r="F162" s="21">
        <f aca="true" t="shared" si="21" ref="F162:AB162">F149+F161</f>
        <v>35.7175</v>
      </c>
      <c r="G162" s="21">
        <f t="shared" si="21"/>
        <v>47.057</v>
      </c>
      <c r="H162" s="21">
        <f t="shared" si="21"/>
        <v>47.782</v>
      </c>
      <c r="I162" s="21">
        <f t="shared" si="21"/>
        <v>200.47449999999998</v>
      </c>
      <c r="J162" s="21">
        <f t="shared" si="21"/>
        <v>206.7745</v>
      </c>
      <c r="K162" s="21">
        <f t="shared" si="21"/>
        <v>1305.8249999999998</v>
      </c>
      <c r="L162" s="21">
        <f t="shared" si="21"/>
        <v>1354.74</v>
      </c>
      <c r="M162" s="21">
        <f t="shared" si="21"/>
        <v>0.33</v>
      </c>
      <c r="N162" s="21">
        <f t="shared" si="21"/>
        <v>0.35</v>
      </c>
      <c r="O162" s="21">
        <f t="shared" si="21"/>
        <v>43.727500000000006</v>
      </c>
      <c r="P162" s="21">
        <f t="shared" si="21"/>
        <v>45.8425</v>
      </c>
      <c r="Q162" s="21">
        <f t="shared" si="21"/>
        <v>53.645</v>
      </c>
      <c r="R162" s="21">
        <f t="shared" si="21"/>
        <v>61.905</v>
      </c>
      <c r="S162" s="21">
        <f t="shared" si="21"/>
        <v>0.7450000000000001</v>
      </c>
      <c r="T162" s="21">
        <f t="shared" si="21"/>
        <v>0.835</v>
      </c>
      <c r="U162" s="21">
        <f t="shared" si="21"/>
        <v>301.72916666666663</v>
      </c>
      <c r="V162" s="21">
        <f t="shared" si="21"/>
        <v>307.6441666666667</v>
      </c>
      <c r="W162" s="21">
        <f t="shared" si="21"/>
        <v>438.06583333333333</v>
      </c>
      <c r="X162" s="21">
        <f t="shared" si="21"/>
        <v>466.2458333333333</v>
      </c>
      <c r="Y162" s="21">
        <f t="shared" si="21"/>
        <v>145.13583333333332</v>
      </c>
      <c r="Z162" s="21">
        <f t="shared" si="21"/>
        <v>150.94083333333333</v>
      </c>
      <c r="AA162" s="21">
        <f t="shared" si="21"/>
        <v>7.344166666666666</v>
      </c>
      <c r="AB162" s="21">
        <f t="shared" si="21"/>
        <v>7.489166666666666</v>
      </c>
    </row>
    <row r="163" spans="1:28" s="11" customFormat="1" ht="30.75" customHeight="1">
      <c r="A163" s="13"/>
      <c r="B163" s="89"/>
      <c r="C163" s="55"/>
      <c r="D163" s="55"/>
      <c r="E163" s="41"/>
      <c r="F163" s="41"/>
      <c r="G163" s="41"/>
      <c r="H163" s="41"/>
      <c r="I163" s="41"/>
      <c r="J163" s="41"/>
      <c r="K163" s="42"/>
      <c r="L163" s="42"/>
      <c r="M163" s="104"/>
      <c r="N163" s="104"/>
      <c r="O163" s="104"/>
      <c r="P163" s="104"/>
      <c r="Q163" s="103"/>
      <c r="R163" s="103"/>
      <c r="S163" s="103"/>
      <c r="T163" s="103"/>
      <c r="U163" s="104"/>
      <c r="V163" s="104"/>
      <c r="W163" s="104"/>
      <c r="X163" s="104"/>
      <c r="Y163" s="104"/>
      <c r="Z163" s="104"/>
      <c r="AA163" s="104"/>
      <c r="AB163" s="104"/>
    </row>
    <row r="164" spans="1:28" s="11" customFormat="1" ht="49.5" customHeight="1">
      <c r="A164" s="14" t="s">
        <v>14</v>
      </c>
      <c r="B164" s="89"/>
      <c r="C164" s="55"/>
      <c r="D164" s="55"/>
      <c r="E164" s="41"/>
      <c r="F164" s="41"/>
      <c r="G164" s="41"/>
      <c r="H164" s="41"/>
      <c r="I164" s="41"/>
      <c r="J164" s="41"/>
      <c r="K164" s="42"/>
      <c r="L164" s="42"/>
      <c r="M164" s="104"/>
      <c r="N164" s="104"/>
      <c r="O164" s="104"/>
      <c r="P164" s="104"/>
      <c r="Q164" s="103"/>
      <c r="R164" s="103"/>
      <c r="S164" s="103"/>
      <c r="T164" s="103"/>
      <c r="U164" s="104"/>
      <c r="V164" s="104"/>
      <c r="W164" s="104"/>
      <c r="X164" s="104"/>
      <c r="Y164" s="104"/>
      <c r="Z164" s="104"/>
      <c r="AA164" s="104"/>
      <c r="AB164" s="104"/>
    </row>
    <row r="165" spans="1:28" s="11" customFormat="1" ht="27" customHeight="1" thickBot="1">
      <c r="A165" s="13"/>
      <c r="B165" s="89"/>
      <c r="C165" s="55"/>
      <c r="D165" s="55"/>
      <c r="E165" s="41"/>
      <c r="F165" s="41"/>
      <c r="G165" s="41"/>
      <c r="H165" s="41"/>
      <c r="I165" s="41"/>
      <c r="J165" s="41"/>
      <c r="K165" s="42"/>
      <c r="L165" s="42"/>
      <c r="M165" s="104"/>
      <c r="N165" s="104"/>
      <c r="O165" s="104"/>
      <c r="P165" s="104"/>
      <c r="Q165" s="103"/>
      <c r="R165" s="103"/>
      <c r="S165" s="103"/>
      <c r="T165" s="103"/>
      <c r="U165" s="104"/>
      <c r="V165" s="104"/>
      <c r="W165" s="104"/>
      <c r="X165" s="104"/>
      <c r="Y165" s="104"/>
      <c r="Z165" s="104"/>
      <c r="AA165" s="104"/>
      <c r="AB165" s="104"/>
    </row>
    <row r="166" spans="1:28" s="11" customFormat="1" ht="49.5" customHeight="1" thickBot="1">
      <c r="A166" s="114" t="s">
        <v>2</v>
      </c>
      <c r="B166" s="124" t="s">
        <v>3</v>
      </c>
      <c r="C166" s="125" t="s">
        <v>4</v>
      </c>
      <c r="D166" s="126"/>
      <c r="E166" s="127" t="s">
        <v>5</v>
      </c>
      <c r="F166" s="128"/>
      <c r="G166" s="127" t="s">
        <v>6</v>
      </c>
      <c r="H166" s="128"/>
      <c r="I166" s="127" t="s">
        <v>7</v>
      </c>
      <c r="J166" s="128"/>
      <c r="K166" s="127" t="s">
        <v>8</v>
      </c>
      <c r="L166" s="128"/>
      <c r="M166" s="121" t="s">
        <v>59</v>
      </c>
      <c r="N166" s="122"/>
      <c r="O166" s="122"/>
      <c r="P166" s="123"/>
      <c r="Q166" s="118" t="s">
        <v>59</v>
      </c>
      <c r="R166" s="119"/>
      <c r="S166" s="119"/>
      <c r="T166" s="120"/>
      <c r="U166" s="121" t="s">
        <v>60</v>
      </c>
      <c r="V166" s="122"/>
      <c r="W166" s="122"/>
      <c r="X166" s="122"/>
      <c r="Y166" s="122"/>
      <c r="Z166" s="122"/>
      <c r="AA166" s="122"/>
      <c r="AB166" s="123"/>
    </row>
    <row r="167" spans="1:28" s="11" customFormat="1" ht="85.5" customHeight="1" thickBot="1">
      <c r="A167" s="115"/>
      <c r="B167" s="117"/>
      <c r="C167" s="43" t="s">
        <v>9</v>
      </c>
      <c r="D167" s="44" t="s">
        <v>10</v>
      </c>
      <c r="E167" s="44" t="s">
        <v>9</v>
      </c>
      <c r="F167" s="44" t="s">
        <v>10</v>
      </c>
      <c r="G167" s="44" t="s">
        <v>9</v>
      </c>
      <c r="H167" s="44" t="s">
        <v>10</v>
      </c>
      <c r="I167" s="44" t="s">
        <v>9</v>
      </c>
      <c r="J167" s="44" t="s">
        <v>10</v>
      </c>
      <c r="K167" s="44" t="s">
        <v>9</v>
      </c>
      <c r="L167" s="44" t="s">
        <v>10</v>
      </c>
      <c r="M167" s="105" t="s">
        <v>65</v>
      </c>
      <c r="N167" s="105" t="s">
        <v>64</v>
      </c>
      <c r="O167" s="105" t="s">
        <v>63</v>
      </c>
      <c r="P167" s="105" t="s">
        <v>61</v>
      </c>
      <c r="Q167" s="106" t="s">
        <v>70</v>
      </c>
      <c r="R167" s="106" t="s">
        <v>72</v>
      </c>
      <c r="S167" s="106" t="s">
        <v>73</v>
      </c>
      <c r="T167" s="106" t="s">
        <v>71</v>
      </c>
      <c r="U167" s="105" t="s">
        <v>62</v>
      </c>
      <c r="V167" s="105" t="s">
        <v>66</v>
      </c>
      <c r="W167" s="105" t="s">
        <v>78</v>
      </c>
      <c r="X167" s="105" t="s">
        <v>79</v>
      </c>
      <c r="Y167" s="105" t="s">
        <v>80</v>
      </c>
      <c r="Z167" s="105" t="s">
        <v>67</v>
      </c>
      <c r="AA167" s="105" t="s">
        <v>68</v>
      </c>
      <c r="AB167" s="105" t="s">
        <v>69</v>
      </c>
    </row>
    <row r="168" spans="1:28" s="13" customFormat="1" ht="68.25" customHeight="1" thickBot="1">
      <c r="A168" s="15"/>
      <c r="B168" s="72" t="s">
        <v>52</v>
      </c>
      <c r="C168" s="22">
        <v>40</v>
      </c>
      <c r="D168" s="22">
        <v>40</v>
      </c>
      <c r="E168" s="21">
        <v>6.7</v>
      </c>
      <c r="F168" s="21">
        <v>6.7</v>
      </c>
      <c r="G168" s="21">
        <v>5.5</v>
      </c>
      <c r="H168" s="21">
        <v>5.5</v>
      </c>
      <c r="I168" s="21">
        <v>50.1</v>
      </c>
      <c r="J168" s="21">
        <v>50.1</v>
      </c>
      <c r="K168" s="23">
        <v>352</v>
      </c>
      <c r="L168" s="23">
        <v>352</v>
      </c>
      <c r="M168" s="108">
        <v>0.29</v>
      </c>
      <c r="N168" s="108">
        <v>0.29</v>
      </c>
      <c r="O168" s="108">
        <v>0</v>
      </c>
      <c r="P168" s="108">
        <v>0</v>
      </c>
      <c r="Q168" s="107">
        <v>0</v>
      </c>
      <c r="R168" s="107">
        <v>0</v>
      </c>
      <c r="S168" s="107">
        <v>0</v>
      </c>
      <c r="T168" s="107">
        <v>0</v>
      </c>
      <c r="U168" s="108">
        <v>82.6</v>
      </c>
      <c r="V168" s="108">
        <v>82.6</v>
      </c>
      <c r="W168" s="108">
        <v>237.3</v>
      </c>
      <c r="X168" s="109">
        <v>237.3</v>
      </c>
      <c r="Y168" s="108">
        <v>26</v>
      </c>
      <c r="Z168" s="108">
        <v>26</v>
      </c>
      <c r="AA168" s="108">
        <v>2.6</v>
      </c>
      <c r="AB168" s="109">
        <v>2.6</v>
      </c>
    </row>
    <row r="169" spans="1:28" s="11" customFormat="1" ht="68.25" customHeight="1" thickBot="1">
      <c r="A169" s="70">
        <v>694</v>
      </c>
      <c r="B169" s="71" t="s">
        <v>187</v>
      </c>
      <c r="C169" s="22">
        <v>200</v>
      </c>
      <c r="D169" s="22">
        <v>200</v>
      </c>
      <c r="E169" s="21">
        <v>4.7</v>
      </c>
      <c r="F169" s="21">
        <v>4.7</v>
      </c>
      <c r="G169" s="21">
        <v>5</v>
      </c>
      <c r="H169" s="21">
        <v>5</v>
      </c>
      <c r="I169" s="21">
        <v>31.8</v>
      </c>
      <c r="J169" s="21">
        <v>31.8</v>
      </c>
      <c r="K169" s="21">
        <v>187</v>
      </c>
      <c r="L169" s="21">
        <v>187</v>
      </c>
      <c r="M169" s="108">
        <v>0.03</v>
      </c>
      <c r="N169" s="108">
        <v>0.03</v>
      </c>
      <c r="O169" s="108">
        <v>0.98</v>
      </c>
      <c r="P169" s="108">
        <v>0.98</v>
      </c>
      <c r="Q169" s="107">
        <v>0.03</v>
      </c>
      <c r="R169" s="107">
        <v>0.03</v>
      </c>
      <c r="S169" s="107">
        <v>0</v>
      </c>
      <c r="T169" s="107">
        <v>0</v>
      </c>
      <c r="U169" s="108">
        <v>90.8</v>
      </c>
      <c r="V169" s="108">
        <v>90.8</v>
      </c>
      <c r="W169" s="108">
        <v>67.5</v>
      </c>
      <c r="X169" s="109">
        <v>67.5</v>
      </c>
      <c r="Y169" s="108">
        <v>90.8</v>
      </c>
      <c r="Z169" s="108">
        <v>90.8</v>
      </c>
      <c r="AA169" s="108">
        <v>0.37</v>
      </c>
      <c r="AB169" s="109">
        <v>0.37</v>
      </c>
    </row>
    <row r="170" spans="1:28" s="11" customFormat="1" ht="49.5" customHeight="1" thickBot="1">
      <c r="A170" s="15"/>
      <c r="B170" s="90" t="s">
        <v>11</v>
      </c>
      <c r="C170" s="22"/>
      <c r="D170" s="22"/>
      <c r="E170" s="21">
        <f>E168+E169</f>
        <v>11.4</v>
      </c>
      <c r="F170" s="21">
        <f aca="true" t="shared" si="22" ref="F170:AB170">F168+F169</f>
        <v>11.4</v>
      </c>
      <c r="G170" s="21">
        <f t="shared" si="22"/>
        <v>10.5</v>
      </c>
      <c r="H170" s="21">
        <f t="shared" si="22"/>
        <v>10.5</v>
      </c>
      <c r="I170" s="21">
        <f t="shared" si="22"/>
        <v>81.9</v>
      </c>
      <c r="J170" s="21">
        <f t="shared" si="22"/>
        <v>81.9</v>
      </c>
      <c r="K170" s="21">
        <f t="shared" si="22"/>
        <v>539</v>
      </c>
      <c r="L170" s="21">
        <f t="shared" si="22"/>
        <v>539</v>
      </c>
      <c r="M170" s="21">
        <f t="shared" si="22"/>
        <v>0.31999999999999995</v>
      </c>
      <c r="N170" s="21">
        <f t="shared" si="22"/>
        <v>0.31999999999999995</v>
      </c>
      <c r="O170" s="21">
        <f t="shared" si="22"/>
        <v>0.98</v>
      </c>
      <c r="P170" s="21">
        <f t="shared" si="22"/>
        <v>0.98</v>
      </c>
      <c r="Q170" s="21">
        <f t="shared" si="22"/>
        <v>0.03</v>
      </c>
      <c r="R170" s="21">
        <f t="shared" si="22"/>
        <v>0.03</v>
      </c>
      <c r="S170" s="21">
        <f t="shared" si="22"/>
        <v>0</v>
      </c>
      <c r="T170" s="21">
        <f t="shared" si="22"/>
        <v>0</v>
      </c>
      <c r="U170" s="21">
        <f t="shared" si="22"/>
        <v>173.39999999999998</v>
      </c>
      <c r="V170" s="21">
        <f t="shared" si="22"/>
        <v>173.39999999999998</v>
      </c>
      <c r="W170" s="21">
        <f t="shared" si="22"/>
        <v>304.8</v>
      </c>
      <c r="X170" s="21">
        <f t="shared" si="22"/>
        <v>304.8</v>
      </c>
      <c r="Y170" s="21">
        <f t="shared" si="22"/>
        <v>116.8</v>
      </c>
      <c r="Z170" s="21">
        <f t="shared" si="22"/>
        <v>116.8</v>
      </c>
      <c r="AA170" s="21">
        <f t="shared" si="22"/>
        <v>2.97</v>
      </c>
      <c r="AB170" s="21">
        <f t="shared" si="22"/>
        <v>2.97</v>
      </c>
    </row>
    <row r="171" spans="1:28" s="11" customFormat="1" ht="27" customHeight="1">
      <c r="A171" s="13"/>
      <c r="B171" s="91"/>
      <c r="C171" s="40"/>
      <c r="D171" s="40"/>
      <c r="E171" s="41"/>
      <c r="F171" s="41"/>
      <c r="G171" s="41"/>
      <c r="H171" s="41"/>
      <c r="I171" s="41"/>
      <c r="J171" s="41"/>
      <c r="K171" s="41"/>
      <c r="L171" s="41"/>
      <c r="M171" s="104"/>
      <c r="N171" s="104"/>
      <c r="O171" s="104"/>
      <c r="P171" s="104"/>
      <c r="Q171" s="103"/>
      <c r="R171" s="103"/>
      <c r="S171" s="103"/>
      <c r="T171" s="103"/>
      <c r="U171" s="104"/>
      <c r="V171" s="104"/>
      <c r="W171" s="104"/>
      <c r="X171" s="104"/>
      <c r="Y171" s="104"/>
      <c r="Z171" s="104"/>
      <c r="AA171" s="104"/>
      <c r="AB171" s="104"/>
    </row>
    <row r="172" spans="1:28" s="11" customFormat="1" ht="38.25" customHeight="1">
      <c r="A172" s="14" t="s">
        <v>15</v>
      </c>
      <c r="B172" s="91"/>
      <c r="C172" s="40"/>
      <c r="D172" s="40"/>
      <c r="E172" s="41"/>
      <c r="F172" s="41"/>
      <c r="G172" s="41"/>
      <c r="H172" s="41"/>
      <c r="I172" s="41"/>
      <c r="J172" s="41"/>
      <c r="K172" s="41"/>
      <c r="L172" s="41"/>
      <c r="M172" s="104"/>
      <c r="N172" s="104"/>
      <c r="O172" s="104"/>
      <c r="P172" s="104"/>
      <c r="Q172" s="103"/>
      <c r="R172" s="103"/>
      <c r="S172" s="103"/>
      <c r="T172" s="103"/>
      <c r="U172" s="104"/>
      <c r="V172" s="104"/>
      <c r="W172" s="104"/>
      <c r="X172" s="104"/>
      <c r="Y172" s="104"/>
      <c r="Z172" s="104"/>
      <c r="AA172" s="104"/>
      <c r="AB172" s="104"/>
    </row>
    <row r="173" spans="1:28" s="11" customFormat="1" ht="29.25" customHeight="1" thickBot="1">
      <c r="A173" s="13"/>
      <c r="B173" s="91"/>
      <c r="C173" s="40"/>
      <c r="D173" s="40"/>
      <c r="E173" s="41"/>
      <c r="F173" s="41"/>
      <c r="G173" s="41"/>
      <c r="H173" s="41"/>
      <c r="I173" s="41"/>
      <c r="J173" s="41"/>
      <c r="K173" s="41"/>
      <c r="L173" s="41"/>
      <c r="M173" s="104"/>
      <c r="N173" s="104"/>
      <c r="O173" s="104"/>
      <c r="P173" s="104"/>
      <c r="Q173" s="103"/>
      <c r="R173" s="103"/>
      <c r="S173" s="103"/>
      <c r="T173" s="103"/>
      <c r="U173" s="104"/>
      <c r="V173" s="104"/>
      <c r="W173" s="104"/>
      <c r="X173" s="104"/>
      <c r="Y173" s="104"/>
      <c r="Z173" s="104"/>
      <c r="AA173" s="104"/>
      <c r="AB173" s="104"/>
    </row>
    <row r="174" spans="1:28" s="11" customFormat="1" ht="49.5" customHeight="1" thickBot="1">
      <c r="A174" s="114" t="s">
        <v>2</v>
      </c>
      <c r="B174" s="124" t="s">
        <v>3</v>
      </c>
      <c r="C174" s="125" t="s">
        <v>4</v>
      </c>
      <c r="D174" s="126"/>
      <c r="E174" s="127" t="s">
        <v>5</v>
      </c>
      <c r="F174" s="128"/>
      <c r="G174" s="127" t="s">
        <v>6</v>
      </c>
      <c r="H174" s="128"/>
      <c r="I174" s="127" t="s">
        <v>7</v>
      </c>
      <c r="J174" s="128"/>
      <c r="K174" s="127" t="s">
        <v>8</v>
      </c>
      <c r="L174" s="128"/>
      <c r="M174" s="121" t="s">
        <v>59</v>
      </c>
      <c r="N174" s="122"/>
      <c r="O174" s="122"/>
      <c r="P174" s="123"/>
      <c r="Q174" s="118" t="s">
        <v>59</v>
      </c>
      <c r="R174" s="119"/>
      <c r="S174" s="119"/>
      <c r="T174" s="120"/>
      <c r="U174" s="121" t="s">
        <v>60</v>
      </c>
      <c r="V174" s="122"/>
      <c r="W174" s="122"/>
      <c r="X174" s="122"/>
      <c r="Y174" s="122"/>
      <c r="Z174" s="122"/>
      <c r="AA174" s="122"/>
      <c r="AB174" s="123"/>
    </row>
    <row r="175" spans="1:28" s="11" customFormat="1" ht="92.25" customHeight="1" thickBot="1">
      <c r="A175" s="115"/>
      <c r="B175" s="117"/>
      <c r="C175" s="43" t="s">
        <v>9</v>
      </c>
      <c r="D175" s="44" t="s">
        <v>10</v>
      </c>
      <c r="E175" s="44" t="s">
        <v>9</v>
      </c>
      <c r="F175" s="44" t="s">
        <v>10</v>
      </c>
      <c r="G175" s="44" t="s">
        <v>9</v>
      </c>
      <c r="H175" s="44" t="s">
        <v>10</v>
      </c>
      <c r="I175" s="44" t="s">
        <v>9</v>
      </c>
      <c r="J175" s="44" t="s">
        <v>10</v>
      </c>
      <c r="K175" s="44" t="s">
        <v>9</v>
      </c>
      <c r="L175" s="44" t="s">
        <v>10</v>
      </c>
      <c r="M175" s="105" t="s">
        <v>65</v>
      </c>
      <c r="N175" s="105" t="s">
        <v>64</v>
      </c>
      <c r="O175" s="105" t="s">
        <v>63</v>
      </c>
      <c r="P175" s="105" t="s">
        <v>61</v>
      </c>
      <c r="Q175" s="106" t="s">
        <v>70</v>
      </c>
      <c r="R175" s="106" t="s">
        <v>72</v>
      </c>
      <c r="S175" s="106" t="s">
        <v>73</v>
      </c>
      <c r="T175" s="106" t="s">
        <v>71</v>
      </c>
      <c r="U175" s="105" t="s">
        <v>62</v>
      </c>
      <c r="V175" s="105" t="s">
        <v>66</v>
      </c>
      <c r="W175" s="105" t="s">
        <v>78</v>
      </c>
      <c r="X175" s="105" t="s">
        <v>79</v>
      </c>
      <c r="Y175" s="105" t="s">
        <v>80</v>
      </c>
      <c r="Z175" s="105" t="s">
        <v>67</v>
      </c>
      <c r="AA175" s="105" t="s">
        <v>68</v>
      </c>
      <c r="AB175" s="105" t="s">
        <v>69</v>
      </c>
    </row>
    <row r="176" spans="1:28" s="13" customFormat="1" ht="73.5" customHeight="1" thickBot="1">
      <c r="A176" s="70">
        <v>43</v>
      </c>
      <c r="B176" s="71" t="s">
        <v>142</v>
      </c>
      <c r="C176" s="22">
        <v>50</v>
      </c>
      <c r="D176" s="22">
        <v>40</v>
      </c>
      <c r="E176" s="21">
        <v>0.7</v>
      </c>
      <c r="F176" s="21">
        <v>0.56</v>
      </c>
      <c r="G176" s="21">
        <v>2.05</v>
      </c>
      <c r="H176" s="21">
        <v>1.64</v>
      </c>
      <c r="I176" s="21">
        <v>1.65</v>
      </c>
      <c r="J176" s="21">
        <v>1.32</v>
      </c>
      <c r="K176" s="21">
        <v>44</v>
      </c>
      <c r="L176" s="21">
        <v>36</v>
      </c>
      <c r="M176" s="108">
        <v>0</v>
      </c>
      <c r="N176" s="108">
        <v>0</v>
      </c>
      <c r="O176" s="108">
        <v>10</v>
      </c>
      <c r="P176" s="108">
        <v>8</v>
      </c>
      <c r="Q176" s="107">
        <v>0</v>
      </c>
      <c r="R176" s="107">
        <v>0</v>
      </c>
      <c r="S176" s="107">
        <v>0</v>
      </c>
      <c r="T176" s="107">
        <v>0</v>
      </c>
      <c r="U176" s="108">
        <v>18</v>
      </c>
      <c r="V176" s="108">
        <v>14.4</v>
      </c>
      <c r="W176" s="108">
        <v>12</v>
      </c>
      <c r="X176" s="109">
        <v>9.6</v>
      </c>
      <c r="Y176" s="108">
        <v>0</v>
      </c>
      <c r="Z176" s="108">
        <v>0</v>
      </c>
      <c r="AA176" s="108">
        <v>0.1</v>
      </c>
      <c r="AB176" s="109">
        <v>0.08</v>
      </c>
    </row>
    <row r="177" spans="1:28" s="13" customFormat="1" ht="65.25" customHeight="1" thickBot="1">
      <c r="A177" s="70">
        <v>132</v>
      </c>
      <c r="B177" s="71" t="s">
        <v>143</v>
      </c>
      <c r="C177" s="22" t="s">
        <v>139</v>
      </c>
      <c r="D177" s="22" t="s">
        <v>140</v>
      </c>
      <c r="E177" s="21">
        <v>3.4</v>
      </c>
      <c r="F177" s="21">
        <v>4.25</v>
      </c>
      <c r="G177" s="21">
        <v>6.7</v>
      </c>
      <c r="H177" s="21">
        <v>8.3</v>
      </c>
      <c r="I177" s="21">
        <v>20.1</v>
      </c>
      <c r="J177" s="21">
        <v>24.12</v>
      </c>
      <c r="K177" s="21">
        <v>137</v>
      </c>
      <c r="L177" s="21">
        <v>172</v>
      </c>
      <c r="M177" s="108">
        <v>0.016</v>
      </c>
      <c r="N177" s="108">
        <v>0.02</v>
      </c>
      <c r="O177" s="108">
        <v>12.86</v>
      </c>
      <c r="P177" s="108">
        <v>16.07</v>
      </c>
      <c r="Q177" s="107">
        <v>0.09</v>
      </c>
      <c r="R177" s="107">
        <v>0.11</v>
      </c>
      <c r="S177" s="107">
        <v>0.1</v>
      </c>
      <c r="T177" s="107">
        <v>0.1</v>
      </c>
      <c r="U177" s="108">
        <v>9.72</v>
      </c>
      <c r="V177" s="108">
        <v>12.15</v>
      </c>
      <c r="W177" s="108">
        <v>35.96</v>
      </c>
      <c r="X177" s="109">
        <v>44.95</v>
      </c>
      <c r="Y177" s="108">
        <v>19.55</v>
      </c>
      <c r="Z177" s="108">
        <v>24.44</v>
      </c>
      <c r="AA177" s="108">
        <v>0.72</v>
      </c>
      <c r="AB177" s="109">
        <v>0.9</v>
      </c>
    </row>
    <row r="178" spans="1:28" s="13" customFormat="1" ht="50.25" customHeight="1" thickBot="1">
      <c r="A178" s="70">
        <v>443</v>
      </c>
      <c r="B178" s="71" t="s">
        <v>158</v>
      </c>
      <c r="C178" s="22" t="s">
        <v>189</v>
      </c>
      <c r="D178" s="22" t="s">
        <v>190</v>
      </c>
      <c r="E178" s="21">
        <v>40.833333333333336</v>
      </c>
      <c r="F178" s="21">
        <v>47.599999999999994</v>
      </c>
      <c r="G178" s="21">
        <v>16.578333333333333</v>
      </c>
      <c r="H178" s="21">
        <v>19.34333333333333</v>
      </c>
      <c r="I178" s="21">
        <v>52.55833333333334</v>
      </c>
      <c r="J178" s="21">
        <v>61.36666666666667</v>
      </c>
      <c r="K178" s="21">
        <v>424.6666666666667</v>
      </c>
      <c r="L178" s="21">
        <v>452.66666666666663</v>
      </c>
      <c r="M178" s="108">
        <v>0.034999999999999996</v>
      </c>
      <c r="N178" s="108">
        <v>0.04666666666666667</v>
      </c>
      <c r="O178" s="108">
        <v>0</v>
      </c>
      <c r="P178" s="108">
        <v>0</v>
      </c>
      <c r="Q178" s="107">
        <v>0.5833333333333334</v>
      </c>
      <c r="R178" s="107">
        <v>0.5833333333333334</v>
      </c>
      <c r="S178" s="107">
        <v>0.18666666666666668</v>
      </c>
      <c r="T178" s="107">
        <v>0.22166666666666665</v>
      </c>
      <c r="U178" s="108">
        <v>11.899999999999999</v>
      </c>
      <c r="V178" s="108">
        <v>14.280000000000001</v>
      </c>
      <c r="W178" s="108">
        <v>101.55833333333334</v>
      </c>
      <c r="X178" s="109">
        <v>121.86999999999999</v>
      </c>
      <c r="Y178" s="108">
        <v>29.061666666666667</v>
      </c>
      <c r="Z178" s="108">
        <v>34.87166666666667</v>
      </c>
      <c r="AA178" s="108">
        <v>1.4466666666666668</v>
      </c>
      <c r="AB178" s="109">
        <v>1.7383333333333335</v>
      </c>
    </row>
    <row r="179" spans="1:28" s="13" customFormat="1" ht="54" customHeight="1" thickBot="1">
      <c r="A179" s="73">
        <v>639</v>
      </c>
      <c r="B179" s="72" t="s">
        <v>51</v>
      </c>
      <c r="C179" s="24">
        <v>200</v>
      </c>
      <c r="D179" s="24">
        <v>200</v>
      </c>
      <c r="E179" s="23">
        <v>0.6</v>
      </c>
      <c r="F179" s="23">
        <v>0.6</v>
      </c>
      <c r="G179" s="23">
        <v>0</v>
      </c>
      <c r="H179" s="23">
        <v>0</v>
      </c>
      <c r="I179" s="23">
        <v>31.4</v>
      </c>
      <c r="J179" s="23">
        <v>31.4</v>
      </c>
      <c r="K179" s="23">
        <v>124</v>
      </c>
      <c r="L179" s="23">
        <v>124</v>
      </c>
      <c r="M179" s="107">
        <v>0.08</v>
      </c>
      <c r="N179" s="108">
        <v>0.08</v>
      </c>
      <c r="O179" s="108">
        <v>20</v>
      </c>
      <c r="P179" s="108">
        <v>20</v>
      </c>
      <c r="Q179" s="107">
        <v>0</v>
      </c>
      <c r="R179" s="107">
        <v>0</v>
      </c>
      <c r="S179" s="107">
        <v>0.34</v>
      </c>
      <c r="T179" s="107">
        <v>0.34</v>
      </c>
      <c r="U179" s="108">
        <v>16</v>
      </c>
      <c r="V179" s="108">
        <v>16</v>
      </c>
      <c r="W179" s="108">
        <v>56</v>
      </c>
      <c r="X179" s="109">
        <v>56</v>
      </c>
      <c r="Y179" s="108">
        <v>84</v>
      </c>
      <c r="Z179" s="108">
        <v>84</v>
      </c>
      <c r="AA179" s="108">
        <v>1.2</v>
      </c>
      <c r="AB179" s="109">
        <v>1.2</v>
      </c>
    </row>
    <row r="180" spans="1:28" s="13" customFormat="1" ht="84" thickBot="1">
      <c r="A180" s="15"/>
      <c r="B180" s="71" t="s">
        <v>38</v>
      </c>
      <c r="C180" s="22">
        <v>32.5</v>
      </c>
      <c r="D180" s="22">
        <v>32.5</v>
      </c>
      <c r="E180" s="21">
        <v>2.5025</v>
      </c>
      <c r="F180" s="21">
        <v>2.5025</v>
      </c>
      <c r="G180" s="21">
        <v>0.455</v>
      </c>
      <c r="H180" s="21">
        <v>0.455</v>
      </c>
      <c r="I180" s="21">
        <v>12.2525</v>
      </c>
      <c r="J180" s="21">
        <v>12.2525</v>
      </c>
      <c r="K180" s="21">
        <v>65</v>
      </c>
      <c r="L180" s="21">
        <v>65</v>
      </c>
      <c r="M180" s="108">
        <v>0.0325</v>
      </c>
      <c r="N180" s="108">
        <v>0.0325</v>
      </c>
      <c r="O180" s="108">
        <v>0</v>
      </c>
      <c r="P180" s="108">
        <v>0</v>
      </c>
      <c r="Q180" s="107">
        <v>0</v>
      </c>
      <c r="R180" s="107">
        <v>0</v>
      </c>
      <c r="S180" s="107">
        <v>0</v>
      </c>
      <c r="T180" s="107">
        <v>0</v>
      </c>
      <c r="U180" s="108">
        <v>11.624166666666667</v>
      </c>
      <c r="V180" s="108">
        <v>11.624166666666667</v>
      </c>
      <c r="W180" s="108">
        <v>22.858333333333334</v>
      </c>
      <c r="X180" s="109">
        <v>22.858333333333334</v>
      </c>
      <c r="Y180" s="108">
        <v>20.420833333333334</v>
      </c>
      <c r="Z180" s="108">
        <v>20.420833333333334</v>
      </c>
      <c r="AA180" s="108">
        <v>1.5816666666666666</v>
      </c>
      <c r="AB180" s="109">
        <v>1.5816666666666666</v>
      </c>
    </row>
    <row r="181" spans="1:28" s="13" customFormat="1" ht="56.25" thickBot="1">
      <c r="A181" s="15"/>
      <c r="B181" s="71" t="s">
        <v>39</v>
      </c>
      <c r="C181" s="22">
        <v>18</v>
      </c>
      <c r="D181" s="22">
        <v>18</v>
      </c>
      <c r="E181" s="21">
        <v>1.3499999999999999</v>
      </c>
      <c r="F181" s="21">
        <v>1.3499999999999999</v>
      </c>
      <c r="G181" s="21">
        <v>0.522</v>
      </c>
      <c r="H181" s="21">
        <v>0.522</v>
      </c>
      <c r="I181" s="21">
        <v>9.252</v>
      </c>
      <c r="J181" s="21">
        <v>9.252</v>
      </c>
      <c r="K181" s="21">
        <v>47.4</v>
      </c>
      <c r="L181" s="21">
        <v>47.4</v>
      </c>
      <c r="M181" s="108">
        <v>0.02</v>
      </c>
      <c r="N181" s="108">
        <v>0.02</v>
      </c>
      <c r="O181" s="108">
        <v>0</v>
      </c>
      <c r="P181" s="108">
        <v>0</v>
      </c>
      <c r="Q181" s="107">
        <v>0</v>
      </c>
      <c r="R181" s="107">
        <v>0</v>
      </c>
      <c r="S181" s="107">
        <v>0.02</v>
      </c>
      <c r="T181" s="107">
        <v>0.02</v>
      </c>
      <c r="U181" s="108">
        <v>5.94</v>
      </c>
      <c r="V181" s="108">
        <v>5.94</v>
      </c>
      <c r="W181" s="108">
        <v>11.67</v>
      </c>
      <c r="X181" s="109">
        <v>11.67</v>
      </c>
      <c r="Y181" s="108">
        <v>10.44</v>
      </c>
      <c r="Z181" s="108">
        <v>10.44</v>
      </c>
      <c r="AA181" s="108">
        <v>0.8</v>
      </c>
      <c r="AB181" s="109">
        <v>0.8</v>
      </c>
    </row>
    <row r="182" spans="1:28" s="13" customFormat="1" ht="55.5" customHeight="1" thickBot="1">
      <c r="A182" s="15"/>
      <c r="B182" s="90" t="s">
        <v>11</v>
      </c>
      <c r="C182" s="22"/>
      <c r="D182" s="22"/>
      <c r="E182" s="21">
        <f>SUM(E176:E181)</f>
        <v>49.38583333333334</v>
      </c>
      <c r="F182" s="21">
        <f aca="true" t="shared" si="23" ref="F182:AB182">SUM(F176:F181)</f>
        <v>56.8625</v>
      </c>
      <c r="G182" s="21">
        <f t="shared" si="23"/>
        <v>26.30533333333333</v>
      </c>
      <c r="H182" s="21">
        <f t="shared" si="23"/>
        <v>30.260333333333328</v>
      </c>
      <c r="I182" s="21">
        <f t="shared" si="23"/>
        <v>127.21283333333334</v>
      </c>
      <c r="J182" s="21">
        <f t="shared" si="23"/>
        <v>139.71116666666668</v>
      </c>
      <c r="K182" s="21">
        <f t="shared" si="23"/>
        <v>842.0666666666667</v>
      </c>
      <c r="L182" s="21">
        <f t="shared" si="23"/>
        <v>897.0666666666666</v>
      </c>
      <c r="M182" s="21">
        <f t="shared" si="23"/>
        <v>0.1835</v>
      </c>
      <c r="N182" s="21">
        <f t="shared" si="23"/>
        <v>0.19916666666666666</v>
      </c>
      <c r="O182" s="21">
        <f t="shared" si="23"/>
        <v>42.86</v>
      </c>
      <c r="P182" s="21">
        <f t="shared" si="23"/>
        <v>44.07</v>
      </c>
      <c r="Q182" s="21">
        <f t="shared" si="23"/>
        <v>0.6733333333333333</v>
      </c>
      <c r="R182" s="21">
        <f t="shared" si="23"/>
        <v>0.6933333333333334</v>
      </c>
      <c r="S182" s="21">
        <f t="shared" si="23"/>
        <v>0.6466666666666667</v>
      </c>
      <c r="T182" s="21">
        <f t="shared" si="23"/>
        <v>0.6816666666666666</v>
      </c>
      <c r="U182" s="21">
        <f t="shared" si="23"/>
        <v>73.18416666666667</v>
      </c>
      <c r="V182" s="21">
        <f t="shared" si="23"/>
        <v>74.39416666666666</v>
      </c>
      <c r="W182" s="21">
        <f t="shared" si="23"/>
        <v>240.04666666666665</v>
      </c>
      <c r="X182" s="21">
        <f t="shared" si="23"/>
        <v>266.9483333333333</v>
      </c>
      <c r="Y182" s="21">
        <f t="shared" si="23"/>
        <v>163.47250000000003</v>
      </c>
      <c r="Z182" s="21">
        <f t="shared" si="23"/>
        <v>174.1725</v>
      </c>
      <c r="AA182" s="21">
        <f t="shared" si="23"/>
        <v>5.848333333333334</v>
      </c>
      <c r="AB182" s="21">
        <f t="shared" si="23"/>
        <v>6.3</v>
      </c>
    </row>
    <row r="183" spans="1:28" s="11" customFormat="1" ht="30.75" customHeight="1" thickBot="1">
      <c r="A183" s="15"/>
      <c r="B183" s="90" t="s">
        <v>26</v>
      </c>
      <c r="C183" s="22"/>
      <c r="D183" s="22"/>
      <c r="E183" s="21">
        <f>E170+E182</f>
        <v>60.785833333333336</v>
      </c>
      <c r="F183" s="21">
        <f aca="true" t="shared" si="24" ref="F183:AB183">F170+F182</f>
        <v>68.2625</v>
      </c>
      <c r="G183" s="21">
        <f t="shared" si="24"/>
        <v>36.80533333333333</v>
      </c>
      <c r="H183" s="21">
        <f t="shared" si="24"/>
        <v>40.76033333333333</v>
      </c>
      <c r="I183" s="21">
        <f t="shared" si="24"/>
        <v>209.11283333333336</v>
      </c>
      <c r="J183" s="21">
        <f t="shared" si="24"/>
        <v>221.6111666666667</v>
      </c>
      <c r="K183" s="21">
        <f t="shared" si="24"/>
        <v>1381.0666666666666</v>
      </c>
      <c r="L183" s="21">
        <f t="shared" si="24"/>
        <v>1436.0666666666666</v>
      </c>
      <c r="M183" s="21">
        <f t="shared" si="24"/>
        <v>0.5035</v>
      </c>
      <c r="N183" s="21">
        <f t="shared" si="24"/>
        <v>0.5191666666666666</v>
      </c>
      <c r="O183" s="21">
        <f t="shared" si="24"/>
        <v>43.839999999999996</v>
      </c>
      <c r="P183" s="21">
        <f t="shared" si="24"/>
        <v>45.05</v>
      </c>
      <c r="Q183" s="21">
        <f t="shared" si="24"/>
        <v>0.7033333333333334</v>
      </c>
      <c r="R183" s="21">
        <f t="shared" si="24"/>
        <v>0.7233333333333334</v>
      </c>
      <c r="S183" s="21">
        <f t="shared" si="24"/>
        <v>0.6466666666666667</v>
      </c>
      <c r="T183" s="21">
        <f t="shared" si="24"/>
        <v>0.6816666666666666</v>
      </c>
      <c r="U183" s="21">
        <f t="shared" si="24"/>
        <v>246.58416666666665</v>
      </c>
      <c r="V183" s="21">
        <f t="shared" si="24"/>
        <v>247.79416666666663</v>
      </c>
      <c r="W183" s="21">
        <f t="shared" si="24"/>
        <v>544.8466666666667</v>
      </c>
      <c r="X183" s="21">
        <f t="shared" si="24"/>
        <v>571.7483333333333</v>
      </c>
      <c r="Y183" s="21">
        <f t="shared" si="24"/>
        <v>280.27250000000004</v>
      </c>
      <c r="Z183" s="21">
        <f t="shared" si="24"/>
        <v>290.9725</v>
      </c>
      <c r="AA183" s="21">
        <f t="shared" si="24"/>
        <v>8.818333333333333</v>
      </c>
      <c r="AB183" s="21">
        <f t="shared" si="24"/>
        <v>9.27</v>
      </c>
    </row>
    <row r="184" spans="1:28" s="11" customFormat="1" ht="13.5" customHeight="1">
      <c r="A184" s="13"/>
      <c r="B184" s="89"/>
      <c r="C184" s="55"/>
      <c r="D184" s="55"/>
      <c r="E184" s="41"/>
      <c r="F184" s="41"/>
      <c r="G184" s="41"/>
      <c r="H184" s="41"/>
      <c r="I184" s="41"/>
      <c r="J184" s="41"/>
      <c r="K184" s="42"/>
      <c r="L184" s="42"/>
      <c r="M184" s="104"/>
      <c r="N184" s="104"/>
      <c r="O184" s="104"/>
      <c r="P184" s="104"/>
      <c r="Q184" s="103"/>
      <c r="R184" s="103"/>
      <c r="S184" s="103"/>
      <c r="T184" s="103"/>
      <c r="U184" s="104"/>
      <c r="V184" s="104"/>
      <c r="W184" s="104"/>
      <c r="X184" s="104"/>
      <c r="Y184" s="104"/>
      <c r="Z184" s="104"/>
      <c r="AA184" s="104"/>
      <c r="AB184" s="104"/>
    </row>
    <row r="185" spans="1:28" s="11" customFormat="1" ht="38.25" customHeight="1">
      <c r="A185" s="93" t="s">
        <v>21</v>
      </c>
      <c r="B185" s="89"/>
      <c r="C185" s="55"/>
      <c r="D185" s="55"/>
      <c r="E185" s="41"/>
      <c r="F185" s="41"/>
      <c r="G185" s="41"/>
      <c r="H185" s="41"/>
      <c r="I185" s="41"/>
      <c r="J185" s="41"/>
      <c r="K185" s="42"/>
      <c r="L185" s="42"/>
      <c r="M185" s="104"/>
      <c r="N185" s="104"/>
      <c r="O185" s="104"/>
      <c r="P185" s="104"/>
      <c r="Q185" s="103"/>
      <c r="R185" s="103"/>
      <c r="S185" s="103"/>
      <c r="T185" s="103"/>
      <c r="U185" s="104"/>
      <c r="V185" s="104"/>
      <c r="W185" s="104"/>
      <c r="X185" s="104"/>
      <c r="Y185" s="104"/>
      <c r="Z185" s="104"/>
      <c r="AA185" s="104"/>
      <c r="AB185" s="104"/>
    </row>
    <row r="186" spans="1:28" s="11" customFormat="1" ht="24.75" customHeight="1" thickBot="1">
      <c r="A186" s="13"/>
      <c r="B186" s="89"/>
      <c r="C186" s="55"/>
      <c r="D186" s="55"/>
      <c r="E186" s="41"/>
      <c r="F186" s="41"/>
      <c r="G186" s="41"/>
      <c r="H186" s="41"/>
      <c r="I186" s="41"/>
      <c r="J186" s="41"/>
      <c r="K186" s="42"/>
      <c r="L186" s="42"/>
      <c r="M186" s="104"/>
      <c r="N186" s="104"/>
      <c r="O186" s="104"/>
      <c r="P186" s="104"/>
      <c r="Q186" s="103"/>
      <c r="R186" s="103"/>
      <c r="S186" s="103"/>
      <c r="T186" s="103"/>
      <c r="U186" s="104"/>
      <c r="V186" s="104"/>
      <c r="W186" s="104"/>
      <c r="X186" s="104"/>
      <c r="Y186" s="104"/>
      <c r="Z186" s="104"/>
      <c r="AA186" s="104"/>
      <c r="AB186" s="104"/>
    </row>
    <row r="187" spans="1:28" s="11" customFormat="1" ht="49.5" customHeight="1" thickBot="1">
      <c r="A187" s="114" t="s">
        <v>2</v>
      </c>
      <c r="B187" s="124" t="s">
        <v>3</v>
      </c>
      <c r="C187" s="125" t="s">
        <v>4</v>
      </c>
      <c r="D187" s="126"/>
      <c r="E187" s="127" t="s">
        <v>5</v>
      </c>
      <c r="F187" s="128"/>
      <c r="G187" s="127" t="s">
        <v>6</v>
      </c>
      <c r="H187" s="128"/>
      <c r="I187" s="127" t="s">
        <v>7</v>
      </c>
      <c r="J187" s="128"/>
      <c r="K187" s="127" t="s">
        <v>8</v>
      </c>
      <c r="L187" s="128"/>
      <c r="M187" s="121" t="s">
        <v>59</v>
      </c>
      <c r="N187" s="122"/>
      <c r="O187" s="122"/>
      <c r="P187" s="123"/>
      <c r="Q187" s="118" t="s">
        <v>59</v>
      </c>
      <c r="R187" s="119"/>
      <c r="S187" s="119"/>
      <c r="T187" s="120"/>
      <c r="U187" s="121" t="s">
        <v>60</v>
      </c>
      <c r="V187" s="122"/>
      <c r="W187" s="122"/>
      <c r="X187" s="122"/>
      <c r="Y187" s="122"/>
      <c r="Z187" s="122"/>
      <c r="AA187" s="122"/>
      <c r="AB187" s="123"/>
    </row>
    <row r="188" spans="1:28" s="11" customFormat="1" ht="87" customHeight="1" thickBot="1">
      <c r="A188" s="115"/>
      <c r="B188" s="117"/>
      <c r="C188" s="43" t="s">
        <v>9</v>
      </c>
      <c r="D188" s="44" t="s">
        <v>10</v>
      </c>
      <c r="E188" s="44" t="s">
        <v>9</v>
      </c>
      <c r="F188" s="44" t="s">
        <v>10</v>
      </c>
      <c r="G188" s="44" t="s">
        <v>9</v>
      </c>
      <c r="H188" s="44" t="s">
        <v>10</v>
      </c>
      <c r="I188" s="44" t="s">
        <v>9</v>
      </c>
      <c r="J188" s="44" t="s">
        <v>10</v>
      </c>
      <c r="K188" s="44" t="s">
        <v>9</v>
      </c>
      <c r="L188" s="44" t="s">
        <v>10</v>
      </c>
      <c r="M188" s="105" t="s">
        <v>65</v>
      </c>
      <c r="N188" s="105" t="s">
        <v>64</v>
      </c>
      <c r="O188" s="105" t="s">
        <v>63</v>
      </c>
      <c r="P188" s="105" t="s">
        <v>61</v>
      </c>
      <c r="Q188" s="106" t="s">
        <v>70</v>
      </c>
      <c r="R188" s="106" t="s">
        <v>72</v>
      </c>
      <c r="S188" s="106" t="s">
        <v>73</v>
      </c>
      <c r="T188" s="106" t="s">
        <v>71</v>
      </c>
      <c r="U188" s="105" t="s">
        <v>62</v>
      </c>
      <c r="V188" s="105" t="s">
        <v>66</v>
      </c>
      <c r="W188" s="105" t="s">
        <v>78</v>
      </c>
      <c r="X188" s="105" t="s">
        <v>79</v>
      </c>
      <c r="Y188" s="105" t="s">
        <v>80</v>
      </c>
      <c r="Z188" s="105" t="s">
        <v>67</v>
      </c>
      <c r="AA188" s="105" t="s">
        <v>68</v>
      </c>
      <c r="AB188" s="105" t="s">
        <v>69</v>
      </c>
    </row>
    <row r="189" spans="1:28" s="11" customFormat="1" ht="57" customHeight="1" thickBot="1">
      <c r="A189" s="70">
        <v>304</v>
      </c>
      <c r="B189" s="71" t="s">
        <v>159</v>
      </c>
      <c r="C189" s="22" t="s">
        <v>91</v>
      </c>
      <c r="D189" s="22" t="s">
        <v>91</v>
      </c>
      <c r="E189" s="21">
        <v>9.66</v>
      </c>
      <c r="F189" s="21">
        <v>9.66</v>
      </c>
      <c r="G189" s="21">
        <v>17.48</v>
      </c>
      <c r="H189" s="21">
        <v>17.48</v>
      </c>
      <c r="I189" s="21">
        <v>40.85</v>
      </c>
      <c r="J189" s="21">
        <v>40.85</v>
      </c>
      <c r="K189" s="21">
        <v>323.6</v>
      </c>
      <c r="L189" s="21">
        <v>323.6</v>
      </c>
      <c r="M189" s="108">
        <v>0.03</v>
      </c>
      <c r="N189" s="108">
        <v>0.03</v>
      </c>
      <c r="O189" s="108">
        <v>0</v>
      </c>
      <c r="P189" s="108">
        <v>0</v>
      </c>
      <c r="Q189" s="107">
        <v>0.03</v>
      </c>
      <c r="R189" s="107">
        <v>0.03</v>
      </c>
      <c r="S189" s="107">
        <v>0</v>
      </c>
      <c r="T189" s="107">
        <v>0</v>
      </c>
      <c r="U189" s="108">
        <v>4.14</v>
      </c>
      <c r="V189" s="108">
        <v>4.14</v>
      </c>
      <c r="W189" s="108">
        <v>61.9</v>
      </c>
      <c r="X189" s="109">
        <v>61.9</v>
      </c>
      <c r="Y189" s="108">
        <v>20.3</v>
      </c>
      <c r="Z189" s="108">
        <v>20.3</v>
      </c>
      <c r="AA189" s="108">
        <v>0.41</v>
      </c>
      <c r="AB189" s="109">
        <v>0.41</v>
      </c>
    </row>
    <row r="190" spans="1:28" s="11" customFormat="1" ht="58.5" customHeight="1" thickBot="1">
      <c r="A190" s="70">
        <v>385</v>
      </c>
      <c r="B190" s="71" t="s">
        <v>125</v>
      </c>
      <c r="C190" s="24">
        <v>70</v>
      </c>
      <c r="D190" s="24">
        <v>70</v>
      </c>
      <c r="E190" s="23">
        <v>0.28</v>
      </c>
      <c r="F190" s="23">
        <v>0.28</v>
      </c>
      <c r="G190" s="23">
        <v>0.28</v>
      </c>
      <c r="H190" s="23">
        <v>0.28</v>
      </c>
      <c r="I190" s="23">
        <v>21.73</v>
      </c>
      <c r="J190" s="23">
        <v>21.73</v>
      </c>
      <c r="K190" s="23">
        <v>121</v>
      </c>
      <c r="L190" s="23">
        <v>121</v>
      </c>
      <c r="M190" s="108">
        <v>0.02</v>
      </c>
      <c r="N190" s="108">
        <v>0.02</v>
      </c>
      <c r="O190" s="108">
        <v>2.97</v>
      </c>
      <c r="P190" s="108">
        <v>2.97</v>
      </c>
      <c r="Q190" s="107">
        <v>0</v>
      </c>
      <c r="R190" s="107">
        <v>0</v>
      </c>
      <c r="S190" s="107">
        <v>0</v>
      </c>
      <c r="T190" s="107">
        <v>0</v>
      </c>
      <c r="U190" s="108">
        <v>11.5</v>
      </c>
      <c r="V190" s="108">
        <v>11.5</v>
      </c>
      <c r="W190" s="108">
        <v>7.6</v>
      </c>
      <c r="X190" s="109">
        <v>7.6</v>
      </c>
      <c r="Y190" s="108">
        <v>6.2</v>
      </c>
      <c r="Z190" s="108">
        <v>6.2</v>
      </c>
      <c r="AA190" s="108">
        <v>1.56</v>
      </c>
      <c r="AB190" s="109">
        <v>1.56</v>
      </c>
    </row>
    <row r="191" spans="1:28" s="11" customFormat="1" ht="49.5" customHeight="1" thickBot="1">
      <c r="A191" s="70">
        <v>685</v>
      </c>
      <c r="B191" s="71" t="s">
        <v>46</v>
      </c>
      <c r="C191" s="22" t="s">
        <v>48</v>
      </c>
      <c r="D191" s="22" t="s">
        <v>48</v>
      </c>
      <c r="E191" s="21">
        <v>0.2</v>
      </c>
      <c r="F191" s="21">
        <v>0.2</v>
      </c>
      <c r="G191" s="21">
        <v>0</v>
      </c>
      <c r="H191" s="21">
        <v>0</v>
      </c>
      <c r="I191" s="21">
        <v>15</v>
      </c>
      <c r="J191" s="21">
        <v>15</v>
      </c>
      <c r="K191" s="21">
        <v>58</v>
      </c>
      <c r="L191" s="21">
        <v>58</v>
      </c>
      <c r="M191" s="108">
        <v>0</v>
      </c>
      <c r="N191" s="108">
        <v>0</v>
      </c>
      <c r="O191" s="108">
        <v>0.02</v>
      </c>
      <c r="P191" s="108">
        <v>0.02</v>
      </c>
      <c r="Q191" s="107">
        <v>0</v>
      </c>
      <c r="R191" s="107">
        <v>0</v>
      </c>
      <c r="S191" s="107">
        <v>0</v>
      </c>
      <c r="T191" s="107">
        <v>0</v>
      </c>
      <c r="U191" s="108">
        <v>1.29</v>
      </c>
      <c r="V191" s="108">
        <v>1.29</v>
      </c>
      <c r="W191" s="108">
        <v>1.6</v>
      </c>
      <c r="X191" s="109">
        <v>1.6</v>
      </c>
      <c r="Y191" s="108">
        <v>0.88</v>
      </c>
      <c r="Z191" s="108">
        <v>0.88</v>
      </c>
      <c r="AA191" s="108">
        <v>0.21</v>
      </c>
      <c r="AB191" s="109">
        <v>0.21</v>
      </c>
    </row>
    <row r="192" spans="1:28" s="11" customFormat="1" ht="36.75" customHeight="1" thickBot="1">
      <c r="A192" s="15"/>
      <c r="B192" s="90" t="s">
        <v>11</v>
      </c>
      <c r="C192" s="22"/>
      <c r="D192" s="22"/>
      <c r="E192" s="21">
        <f>SUM(E189:E191)</f>
        <v>10.139999999999999</v>
      </c>
      <c r="F192" s="21">
        <f aca="true" t="shared" si="25" ref="F192:AB192">SUM(F189:F191)</f>
        <v>10.139999999999999</v>
      </c>
      <c r="G192" s="21">
        <f t="shared" si="25"/>
        <v>17.76</v>
      </c>
      <c r="H192" s="21">
        <f t="shared" si="25"/>
        <v>17.76</v>
      </c>
      <c r="I192" s="21">
        <f t="shared" si="25"/>
        <v>77.58</v>
      </c>
      <c r="J192" s="21">
        <f t="shared" si="25"/>
        <v>77.58</v>
      </c>
      <c r="K192" s="21">
        <f t="shared" si="25"/>
        <v>502.6</v>
      </c>
      <c r="L192" s="21">
        <f t="shared" si="25"/>
        <v>502.6</v>
      </c>
      <c r="M192" s="21">
        <f t="shared" si="25"/>
        <v>0.05</v>
      </c>
      <c r="N192" s="21">
        <f t="shared" si="25"/>
        <v>0.05</v>
      </c>
      <c r="O192" s="21">
        <f t="shared" si="25"/>
        <v>2.99</v>
      </c>
      <c r="P192" s="21">
        <f t="shared" si="25"/>
        <v>2.99</v>
      </c>
      <c r="Q192" s="21">
        <f t="shared" si="25"/>
        <v>0.03</v>
      </c>
      <c r="R192" s="21">
        <f t="shared" si="25"/>
        <v>0.03</v>
      </c>
      <c r="S192" s="21">
        <f t="shared" si="25"/>
        <v>0</v>
      </c>
      <c r="T192" s="21">
        <f t="shared" si="25"/>
        <v>0</v>
      </c>
      <c r="U192" s="21">
        <f t="shared" si="25"/>
        <v>16.93</v>
      </c>
      <c r="V192" s="21">
        <f t="shared" si="25"/>
        <v>16.93</v>
      </c>
      <c r="W192" s="21">
        <f t="shared" si="25"/>
        <v>71.1</v>
      </c>
      <c r="X192" s="21">
        <f t="shared" si="25"/>
        <v>71.1</v>
      </c>
      <c r="Y192" s="21">
        <f t="shared" si="25"/>
        <v>27.38</v>
      </c>
      <c r="Z192" s="21">
        <f t="shared" si="25"/>
        <v>27.38</v>
      </c>
      <c r="AA192" s="21">
        <f t="shared" si="25"/>
        <v>2.18</v>
      </c>
      <c r="AB192" s="21">
        <f t="shared" si="25"/>
        <v>2.18</v>
      </c>
    </row>
    <row r="193" spans="1:28" s="11" customFormat="1" ht="24.75" customHeight="1">
      <c r="A193" s="19"/>
      <c r="B193" s="92"/>
      <c r="C193" s="51"/>
      <c r="D193" s="51"/>
      <c r="E193" s="52"/>
      <c r="F193" s="52"/>
      <c r="G193" s="52"/>
      <c r="H193" s="52"/>
      <c r="I193" s="52"/>
      <c r="J193" s="52"/>
      <c r="K193" s="52"/>
      <c r="L193" s="52"/>
      <c r="M193" s="104"/>
      <c r="N193" s="104"/>
      <c r="O193" s="104"/>
      <c r="P193" s="104"/>
      <c r="Q193" s="103"/>
      <c r="R193" s="103"/>
      <c r="S193" s="103"/>
      <c r="T193" s="103"/>
      <c r="U193" s="104"/>
      <c r="V193" s="104"/>
      <c r="W193" s="104"/>
      <c r="X193" s="104"/>
      <c r="Y193" s="104"/>
      <c r="Z193" s="104"/>
      <c r="AA193" s="104"/>
      <c r="AB193" s="104"/>
    </row>
    <row r="194" spans="1:28" s="11" customFormat="1" ht="24.75" customHeight="1">
      <c r="A194" s="14" t="s">
        <v>12</v>
      </c>
      <c r="B194" s="91"/>
      <c r="C194" s="40"/>
      <c r="D194" s="40"/>
      <c r="E194" s="41"/>
      <c r="F194" s="41"/>
      <c r="G194" s="41"/>
      <c r="H194" s="41"/>
      <c r="I194" s="41"/>
      <c r="J194" s="41"/>
      <c r="K194" s="41"/>
      <c r="L194" s="41"/>
      <c r="M194" s="104"/>
      <c r="N194" s="104"/>
      <c r="O194" s="104"/>
      <c r="P194" s="104"/>
      <c r="Q194" s="103"/>
      <c r="R194" s="103"/>
      <c r="S194" s="103"/>
      <c r="T194" s="103"/>
      <c r="U194" s="104"/>
      <c r="V194" s="104"/>
      <c r="W194" s="104"/>
      <c r="X194" s="104"/>
      <c r="Y194" s="104"/>
      <c r="Z194" s="104"/>
      <c r="AA194" s="104"/>
      <c r="AB194" s="104"/>
    </row>
    <row r="195" spans="1:28" s="11" customFormat="1" ht="21" customHeight="1" thickBot="1">
      <c r="A195" s="13"/>
      <c r="B195" s="91"/>
      <c r="C195" s="40"/>
      <c r="D195" s="40"/>
      <c r="E195" s="41"/>
      <c r="F195" s="41"/>
      <c r="G195" s="41"/>
      <c r="H195" s="41"/>
      <c r="I195" s="41"/>
      <c r="J195" s="41"/>
      <c r="K195" s="41"/>
      <c r="L195" s="41"/>
      <c r="M195" s="104"/>
      <c r="N195" s="104"/>
      <c r="O195" s="104"/>
      <c r="P195" s="104"/>
      <c r="Q195" s="103"/>
      <c r="R195" s="103"/>
      <c r="S195" s="103"/>
      <c r="T195" s="103"/>
      <c r="U195" s="104"/>
      <c r="V195" s="104"/>
      <c r="W195" s="104"/>
      <c r="X195" s="104"/>
      <c r="Y195" s="104"/>
      <c r="Z195" s="104"/>
      <c r="AA195" s="104"/>
      <c r="AB195" s="104"/>
    </row>
    <row r="196" spans="1:28" s="11" customFormat="1" ht="49.5" customHeight="1" thickBot="1">
      <c r="A196" s="114" t="s">
        <v>2</v>
      </c>
      <c r="B196" s="124" t="s">
        <v>3</v>
      </c>
      <c r="C196" s="125" t="s">
        <v>4</v>
      </c>
      <c r="D196" s="126"/>
      <c r="E196" s="127" t="s">
        <v>5</v>
      </c>
      <c r="F196" s="128"/>
      <c r="G196" s="127" t="s">
        <v>6</v>
      </c>
      <c r="H196" s="128"/>
      <c r="I196" s="127" t="s">
        <v>7</v>
      </c>
      <c r="J196" s="128"/>
      <c r="K196" s="127" t="s">
        <v>8</v>
      </c>
      <c r="L196" s="128"/>
      <c r="M196" s="121" t="s">
        <v>59</v>
      </c>
      <c r="N196" s="122"/>
      <c r="O196" s="122"/>
      <c r="P196" s="123"/>
      <c r="Q196" s="118" t="s">
        <v>59</v>
      </c>
      <c r="R196" s="119"/>
      <c r="S196" s="119"/>
      <c r="T196" s="120"/>
      <c r="U196" s="121" t="s">
        <v>60</v>
      </c>
      <c r="V196" s="122"/>
      <c r="W196" s="122"/>
      <c r="X196" s="122"/>
      <c r="Y196" s="122"/>
      <c r="Z196" s="122"/>
      <c r="AA196" s="122"/>
      <c r="AB196" s="123"/>
    </row>
    <row r="197" spans="1:28" s="11" customFormat="1" ht="90.75" customHeight="1" thickBot="1">
      <c r="A197" s="115"/>
      <c r="B197" s="117"/>
      <c r="C197" s="43" t="s">
        <v>9</v>
      </c>
      <c r="D197" s="44" t="s">
        <v>10</v>
      </c>
      <c r="E197" s="44" t="s">
        <v>9</v>
      </c>
      <c r="F197" s="44" t="s">
        <v>10</v>
      </c>
      <c r="G197" s="44" t="s">
        <v>9</v>
      </c>
      <c r="H197" s="44" t="s">
        <v>10</v>
      </c>
      <c r="I197" s="44" t="s">
        <v>9</v>
      </c>
      <c r="J197" s="44" t="s">
        <v>10</v>
      </c>
      <c r="K197" s="44" t="s">
        <v>9</v>
      </c>
      <c r="L197" s="44" t="s">
        <v>10</v>
      </c>
      <c r="M197" s="105" t="s">
        <v>65</v>
      </c>
      <c r="N197" s="105" t="s">
        <v>64</v>
      </c>
      <c r="O197" s="105" t="s">
        <v>63</v>
      </c>
      <c r="P197" s="105" t="s">
        <v>61</v>
      </c>
      <c r="Q197" s="106" t="s">
        <v>70</v>
      </c>
      <c r="R197" s="106" t="s">
        <v>72</v>
      </c>
      <c r="S197" s="106" t="s">
        <v>73</v>
      </c>
      <c r="T197" s="106" t="s">
        <v>71</v>
      </c>
      <c r="U197" s="105" t="s">
        <v>62</v>
      </c>
      <c r="V197" s="105" t="s">
        <v>66</v>
      </c>
      <c r="W197" s="105" t="s">
        <v>78</v>
      </c>
      <c r="X197" s="105" t="s">
        <v>79</v>
      </c>
      <c r="Y197" s="105" t="s">
        <v>80</v>
      </c>
      <c r="Z197" s="105" t="s">
        <v>67</v>
      </c>
      <c r="AA197" s="105" t="s">
        <v>68</v>
      </c>
      <c r="AB197" s="105" t="s">
        <v>69</v>
      </c>
    </row>
    <row r="198" spans="1:28" s="13" customFormat="1" ht="47.25" customHeight="1" thickBot="1">
      <c r="A198" s="70">
        <v>79</v>
      </c>
      <c r="B198" s="72" t="s">
        <v>219</v>
      </c>
      <c r="C198" s="22">
        <v>50</v>
      </c>
      <c r="D198" s="22">
        <v>40</v>
      </c>
      <c r="E198" s="21">
        <v>0.9</v>
      </c>
      <c r="F198" s="21">
        <v>0.72</v>
      </c>
      <c r="G198" s="21">
        <v>2.6</v>
      </c>
      <c r="H198" s="21">
        <v>2.8</v>
      </c>
      <c r="I198" s="21">
        <v>4.3</v>
      </c>
      <c r="J198" s="21">
        <v>3.44</v>
      </c>
      <c r="K198" s="21">
        <v>45</v>
      </c>
      <c r="L198" s="21">
        <v>36</v>
      </c>
      <c r="M198" s="108">
        <v>0.01</v>
      </c>
      <c r="N198" s="108">
        <v>0.008</v>
      </c>
      <c r="O198" s="108">
        <v>6.5</v>
      </c>
      <c r="P198" s="108">
        <v>5.2</v>
      </c>
      <c r="Q198" s="107">
        <v>0.65</v>
      </c>
      <c r="R198" s="107">
        <v>0.65</v>
      </c>
      <c r="S198" s="107">
        <v>0.32</v>
      </c>
      <c r="T198" s="107">
        <v>0.32</v>
      </c>
      <c r="U198" s="108">
        <v>10.63</v>
      </c>
      <c r="V198" s="108">
        <v>8.5</v>
      </c>
      <c r="W198" s="108">
        <v>15.35</v>
      </c>
      <c r="X198" s="109">
        <v>12.28</v>
      </c>
      <c r="Y198" s="108">
        <v>19.32</v>
      </c>
      <c r="Z198" s="108">
        <v>15.46</v>
      </c>
      <c r="AA198" s="108">
        <v>0.29</v>
      </c>
      <c r="AB198" s="109">
        <v>0.23</v>
      </c>
    </row>
    <row r="199" spans="1:28" s="13" customFormat="1" ht="56.25" thickBot="1">
      <c r="A199" s="70">
        <v>110</v>
      </c>
      <c r="B199" s="72" t="s">
        <v>151</v>
      </c>
      <c r="C199" s="22" t="s">
        <v>139</v>
      </c>
      <c r="D199" s="22" t="s">
        <v>140</v>
      </c>
      <c r="E199" s="21">
        <v>5.6</v>
      </c>
      <c r="F199" s="21">
        <v>7</v>
      </c>
      <c r="G199" s="21">
        <v>6.7</v>
      </c>
      <c r="H199" s="21">
        <v>8.3</v>
      </c>
      <c r="I199" s="21">
        <v>14.8</v>
      </c>
      <c r="J199" s="21">
        <v>18.5</v>
      </c>
      <c r="K199" s="21">
        <v>138</v>
      </c>
      <c r="L199" s="21">
        <v>173</v>
      </c>
      <c r="M199" s="108">
        <v>0.016</v>
      </c>
      <c r="N199" s="108">
        <v>0.02</v>
      </c>
      <c r="O199" s="108">
        <v>14.48</v>
      </c>
      <c r="P199" s="108">
        <v>18.1</v>
      </c>
      <c r="Q199" s="107">
        <v>1.7</v>
      </c>
      <c r="R199" s="107">
        <v>2.1</v>
      </c>
      <c r="S199" s="107">
        <v>0.2</v>
      </c>
      <c r="T199" s="107">
        <v>0.21</v>
      </c>
      <c r="U199" s="108">
        <v>24.04</v>
      </c>
      <c r="V199" s="108">
        <v>30.05</v>
      </c>
      <c r="W199" s="108">
        <v>30.87</v>
      </c>
      <c r="X199" s="109">
        <v>38.59</v>
      </c>
      <c r="Y199" s="108">
        <v>18.32</v>
      </c>
      <c r="Z199" s="108">
        <v>22.9</v>
      </c>
      <c r="AA199" s="108">
        <v>0.85</v>
      </c>
      <c r="AB199" s="109">
        <v>1.06</v>
      </c>
    </row>
    <row r="200" spans="1:28" s="13" customFormat="1" ht="60" customHeight="1" thickBot="1">
      <c r="A200" s="70">
        <v>451</v>
      </c>
      <c r="B200" s="71" t="s">
        <v>86</v>
      </c>
      <c r="C200" s="22" t="s">
        <v>103</v>
      </c>
      <c r="D200" s="22" t="s">
        <v>50</v>
      </c>
      <c r="E200" s="21">
        <v>11.12</v>
      </c>
      <c r="F200" s="21">
        <v>12.51</v>
      </c>
      <c r="G200" s="21">
        <v>9.52</v>
      </c>
      <c r="H200" s="21">
        <v>10.71</v>
      </c>
      <c r="I200" s="21">
        <v>9.28</v>
      </c>
      <c r="J200" s="21">
        <v>10.44</v>
      </c>
      <c r="K200" s="21">
        <v>170</v>
      </c>
      <c r="L200" s="21">
        <v>192</v>
      </c>
      <c r="M200" s="108">
        <v>0.04</v>
      </c>
      <c r="N200" s="108">
        <v>0.05</v>
      </c>
      <c r="O200" s="108">
        <v>0.31</v>
      </c>
      <c r="P200" s="108">
        <v>0.37</v>
      </c>
      <c r="Q200" s="107">
        <v>0</v>
      </c>
      <c r="R200" s="107">
        <v>0</v>
      </c>
      <c r="S200" s="107">
        <v>0.14</v>
      </c>
      <c r="T200" s="107">
        <v>0.17</v>
      </c>
      <c r="U200" s="108">
        <v>9.86</v>
      </c>
      <c r="V200" s="108">
        <v>11.83</v>
      </c>
      <c r="W200" s="108">
        <v>82.46</v>
      </c>
      <c r="X200" s="109">
        <v>98.95</v>
      </c>
      <c r="Y200" s="108">
        <v>17.59</v>
      </c>
      <c r="Z200" s="108">
        <v>21.11</v>
      </c>
      <c r="AA200" s="108">
        <v>1.83</v>
      </c>
      <c r="AB200" s="109">
        <v>2.21</v>
      </c>
    </row>
    <row r="201" spans="1:28" s="13" customFormat="1" ht="60" customHeight="1" thickBot="1">
      <c r="A201" s="70">
        <v>508</v>
      </c>
      <c r="B201" s="71" t="s">
        <v>23</v>
      </c>
      <c r="C201" s="22">
        <v>125</v>
      </c>
      <c r="D201" s="22">
        <v>125</v>
      </c>
      <c r="E201" s="21">
        <v>9.5</v>
      </c>
      <c r="F201" s="21">
        <v>9.5</v>
      </c>
      <c r="G201" s="21">
        <v>9.000000000000002</v>
      </c>
      <c r="H201" s="21">
        <v>9.000000000000002</v>
      </c>
      <c r="I201" s="21">
        <v>34.375</v>
      </c>
      <c r="J201" s="21">
        <v>34.375</v>
      </c>
      <c r="K201" s="21">
        <v>296.25</v>
      </c>
      <c r="L201" s="21">
        <v>296.25</v>
      </c>
      <c r="M201" s="108">
        <v>0.075</v>
      </c>
      <c r="N201" s="108">
        <v>0.075</v>
      </c>
      <c r="O201" s="108">
        <v>0</v>
      </c>
      <c r="P201" s="108">
        <v>0</v>
      </c>
      <c r="Q201" s="107">
        <v>0</v>
      </c>
      <c r="R201" s="107">
        <v>0</v>
      </c>
      <c r="S201" s="107">
        <v>8.375</v>
      </c>
      <c r="T201" s="107">
        <v>8.375</v>
      </c>
      <c r="U201" s="108">
        <v>15.462499999999999</v>
      </c>
      <c r="V201" s="108">
        <v>15.462499999999999</v>
      </c>
      <c r="W201" s="108">
        <v>11.5</v>
      </c>
      <c r="X201" s="109">
        <v>11.5</v>
      </c>
      <c r="Y201" s="108">
        <v>105.02499999999999</v>
      </c>
      <c r="Z201" s="108">
        <v>105.02499999999999</v>
      </c>
      <c r="AA201" s="108">
        <v>3.5125</v>
      </c>
      <c r="AB201" s="109">
        <v>3.5125</v>
      </c>
    </row>
    <row r="202" spans="1:28" s="13" customFormat="1" ht="60" customHeight="1" thickBot="1">
      <c r="A202" s="70">
        <v>699</v>
      </c>
      <c r="B202" s="71" t="s">
        <v>163</v>
      </c>
      <c r="C202" s="22">
        <v>200</v>
      </c>
      <c r="D202" s="22">
        <v>200</v>
      </c>
      <c r="E202" s="21">
        <v>0.1</v>
      </c>
      <c r="F202" s="21">
        <v>0.1</v>
      </c>
      <c r="G202" s="21">
        <v>0</v>
      </c>
      <c r="H202" s="21">
        <v>0</v>
      </c>
      <c r="I202" s="21">
        <v>25.2</v>
      </c>
      <c r="J202" s="21">
        <v>25.2</v>
      </c>
      <c r="K202" s="21">
        <v>96</v>
      </c>
      <c r="L202" s="21">
        <v>96</v>
      </c>
      <c r="M202" s="107">
        <v>0.006</v>
      </c>
      <c r="N202" s="108">
        <v>0.006</v>
      </c>
      <c r="O202" s="108">
        <v>3.2</v>
      </c>
      <c r="P202" s="108">
        <v>3.2</v>
      </c>
      <c r="Q202" s="107">
        <v>0</v>
      </c>
      <c r="R202" s="107">
        <v>0</v>
      </c>
      <c r="S202" s="107">
        <v>0.4</v>
      </c>
      <c r="T202" s="107">
        <v>0.4</v>
      </c>
      <c r="U202" s="108">
        <v>14.22</v>
      </c>
      <c r="V202" s="108">
        <v>14.22</v>
      </c>
      <c r="W202" s="108">
        <v>2.14</v>
      </c>
      <c r="X202" s="109">
        <v>2.14</v>
      </c>
      <c r="Y202" s="108">
        <v>4.14</v>
      </c>
      <c r="Z202" s="108">
        <v>4.14</v>
      </c>
      <c r="AA202" s="108">
        <v>0.48</v>
      </c>
      <c r="AB202" s="109">
        <v>0.48</v>
      </c>
    </row>
    <row r="203" spans="1:28" s="13" customFormat="1" ht="84" thickBot="1">
      <c r="A203" s="15"/>
      <c r="B203" s="71" t="s">
        <v>38</v>
      </c>
      <c r="C203" s="22">
        <v>32.5</v>
      </c>
      <c r="D203" s="22">
        <v>32.5</v>
      </c>
      <c r="E203" s="21">
        <v>2.5025</v>
      </c>
      <c r="F203" s="21">
        <v>2.5025</v>
      </c>
      <c r="G203" s="21">
        <v>0.455</v>
      </c>
      <c r="H203" s="21">
        <v>0.455</v>
      </c>
      <c r="I203" s="21">
        <v>12.2525</v>
      </c>
      <c r="J203" s="21">
        <v>12.2525</v>
      </c>
      <c r="K203" s="21">
        <v>65</v>
      </c>
      <c r="L203" s="21">
        <v>65</v>
      </c>
      <c r="M203" s="108">
        <v>0.0325</v>
      </c>
      <c r="N203" s="108">
        <v>0.0325</v>
      </c>
      <c r="O203" s="108">
        <v>0</v>
      </c>
      <c r="P203" s="108">
        <v>0</v>
      </c>
      <c r="Q203" s="107">
        <v>0</v>
      </c>
      <c r="R203" s="107">
        <v>0</v>
      </c>
      <c r="S203" s="107">
        <v>0</v>
      </c>
      <c r="T203" s="107">
        <v>0</v>
      </c>
      <c r="U203" s="108">
        <v>11.624166666666667</v>
      </c>
      <c r="V203" s="108">
        <v>11.624166666666667</v>
      </c>
      <c r="W203" s="108">
        <v>22.858333333333334</v>
      </c>
      <c r="X203" s="109">
        <v>22.858333333333334</v>
      </c>
      <c r="Y203" s="108">
        <v>20.420833333333334</v>
      </c>
      <c r="Z203" s="108">
        <v>20.420833333333334</v>
      </c>
      <c r="AA203" s="108">
        <v>1.5816666666666666</v>
      </c>
      <c r="AB203" s="109">
        <v>1.5816666666666666</v>
      </c>
    </row>
    <row r="204" spans="1:28" s="13" customFormat="1" ht="60" customHeight="1" thickBot="1">
      <c r="A204" s="15"/>
      <c r="B204" s="71" t="s">
        <v>39</v>
      </c>
      <c r="C204" s="22">
        <v>18</v>
      </c>
      <c r="D204" s="22">
        <v>18</v>
      </c>
      <c r="E204" s="21">
        <v>1.3499999999999999</v>
      </c>
      <c r="F204" s="21">
        <v>1.3499999999999999</v>
      </c>
      <c r="G204" s="21">
        <v>0.522</v>
      </c>
      <c r="H204" s="21">
        <v>0.522</v>
      </c>
      <c r="I204" s="21">
        <v>9.252</v>
      </c>
      <c r="J204" s="21">
        <v>9.252</v>
      </c>
      <c r="K204" s="21">
        <v>47.4</v>
      </c>
      <c r="L204" s="21">
        <v>47.4</v>
      </c>
      <c r="M204" s="108">
        <v>0.02</v>
      </c>
      <c r="N204" s="108">
        <v>0.02</v>
      </c>
      <c r="O204" s="108">
        <v>0</v>
      </c>
      <c r="P204" s="108">
        <v>0</v>
      </c>
      <c r="Q204" s="107">
        <v>0</v>
      </c>
      <c r="R204" s="107">
        <v>0</v>
      </c>
      <c r="S204" s="107">
        <v>0.02</v>
      </c>
      <c r="T204" s="107">
        <v>0.02</v>
      </c>
      <c r="U204" s="108">
        <v>5.94</v>
      </c>
      <c r="V204" s="108">
        <v>5.94</v>
      </c>
      <c r="W204" s="108">
        <v>11.67</v>
      </c>
      <c r="X204" s="109">
        <v>11.67</v>
      </c>
      <c r="Y204" s="108">
        <v>10.44</v>
      </c>
      <c r="Z204" s="108">
        <v>10.44</v>
      </c>
      <c r="AA204" s="108">
        <v>0.8</v>
      </c>
      <c r="AB204" s="109">
        <v>0.8</v>
      </c>
    </row>
    <row r="205" spans="1:28" s="11" customFormat="1" ht="35.25" customHeight="1" thickBot="1">
      <c r="A205" s="15"/>
      <c r="B205" s="90" t="s">
        <v>11</v>
      </c>
      <c r="C205" s="22"/>
      <c r="D205" s="22"/>
      <c r="E205" s="21">
        <f>SUM(E198:E204)</f>
        <v>31.0725</v>
      </c>
      <c r="F205" s="21">
        <f aca="true" t="shared" si="26" ref="F205:AB205">SUM(F198:F204)</f>
        <v>33.682500000000005</v>
      </c>
      <c r="G205" s="21">
        <f t="shared" si="26"/>
        <v>28.796999999999997</v>
      </c>
      <c r="H205" s="21">
        <f t="shared" si="26"/>
        <v>31.787</v>
      </c>
      <c r="I205" s="21">
        <f t="shared" si="26"/>
        <v>109.45949999999999</v>
      </c>
      <c r="J205" s="21">
        <f t="shared" si="26"/>
        <v>113.45949999999999</v>
      </c>
      <c r="K205" s="21">
        <f t="shared" si="26"/>
        <v>857.65</v>
      </c>
      <c r="L205" s="21">
        <f t="shared" si="26"/>
        <v>905.65</v>
      </c>
      <c r="M205" s="21">
        <f t="shared" si="26"/>
        <v>0.1995</v>
      </c>
      <c r="N205" s="21">
        <f t="shared" si="26"/>
        <v>0.2115</v>
      </c>
      <c r="O205" s="21">
        <f t="shared" si="26"/>
        <v>24.49</v>
      </c>
      <c r="P205" s="21">
        <f t="shared" si="26"/>
        <v>26.87</v>
      </c>
      <c r="Q205" s="21">
        <f t="shared" si="26"/>
        <v>2.35</v>
      </c>
      <c r="R205" s="21">
        <f t="shared" si="26"/>
        <v>2.75</v>
      </c>
      <c r="S205" s="21">
        <f t="shared" si="26"/>
        <v>9.455</v>
      </c>
      <c r="T205" s="21">
        <f t="shared" si="26"/>
        <v>9.495</v>
      </c>
      <c r="U205" s="21">
        <f t="shared" si="26"/>
        <v>91.77666666666667</v>
      </c>
      <c r="V205" s="21">
        <f t="shared" si="26"/>
        <v>97.62666666666667</v>
      </c>
      <c r="W205" s="21">
        <f t="shared" si="26"/>
        <v>176.84833333333333</v>
      </c>
      <c r="X205" s="21">
        <f t="shared" si="26"/>
        <v>197.98833333333332</v>
      </c>
      <c r="Y205" s="21">
        <f t="shared" si="26"/>
        <v>195.25583333333333</v>
      </c>
      <c r="Z205" s="21">
        <f t="shared" si="26"/>
        <v>199.49583333333334</v>
      </c>
      <c r="AA205" s="21">
        <f t="shared" si="26"/>
        <v>9.344166666666668</v>
      </c>
      <c r="AB205" s="21">
        <f t="shared" si="26"/>
        <v>9.874166666666667</v>
      </c>
    </row>
    <row r="206" spans="1:28" s="11" customFormat="1" ht="36.75" customHeight="1" thickBot="1">
      <c r="A206" s="15"/>
      <c r="B206" s="90" t="s">
        <v>26</v>
      </c>
      <c r="C206" s="22"/>
      <c r="D206" s="22"/>
      <c r="E206" s="21">
        <f>E192+E205</f>
        <v>41.2125</v>
      </c>
      <c r="F206" s="21">
        <f aca="true" t="shared" si="27" ref="F206:AB206">F192+F205</f>
        <v>43.822500000000005</v>
      </c>
      <c r="G206" s="21">
        <f t="shared" si="27"/>
        <v>46.557</v>
      </c>
      <c r="H206" s="21">
        <f t="shared" si="27"/>
        <v>49.547</v>
      </c>
      <c r="I206" s="21">
        <f t="shared" si="27"/>
        <v>187.03949999999998</v>
      </c>
      <c r="J206" s="21">
        <f t="shared" si="27"/>
        <v>191.03949999999998</v>
      </c>
      <c r="K206" s="21">
        <f t="shared" si="27"/>
        <v>1360.25</v>
      </c>
      <c r="L206" s="21">
        <f t="shared" si="27"/>
        <v>1408.25</v>
      </c>
      <c r="M206" s="21">
        <f t="shared" si="27"/>
        <v>0.2495</v>
      </c>
      <c r="N206" s="21">
        <f t="shared" si="27"/>
        <v>0.2615</v>
      </c>
      <c r="O206" s="21">
        <f t="shared" si="27"/>
        <v>27.479999999999997</v>
      </c>
      <c r="P206" s="21">
        <f t="shared" si="27"/>
        <v>29.86</v>
      </c>
      <c r="Q206" s="21">
        <f t="shared" si="27"/>
        <v>2.38</v>
      </c>
      <c r="R206" s="21">
        <f t="shared" si="27"/>
        <v>2.78</v>
      </c>
      <c r="S206" s="21">
        <f t="shared" si="27"/>
        <v>9.455</v>
      </c>
      <c r="T206" s="21">
        <f t="shared" si="27"/>
        <v>9.495</v>
      </c>
      <c r="U206" s="21">
        <f t="shared" si="27"/>
        <v>108.70666666666668</v>
      </c>
      <c r="V206" s="21">
        <f t="shared" si="27"/>
        <v>114.55666666666667</v>
      </c>
      <c r="W206" s="21">
        <f t="shared" si="27"/>
        <v>247.94833333333332</v>
      </c>
      <c r="X206" s="21">
        <f t="shared" si="27"/>
        <v>269.0883333333333</v>
      </c>
      <c r="Y206" s="21">
        <f t="shared" si="27"/>
        <v>222.63583333333332</v>
      </c>
      <c r="Z206" s="21">
        <f t="shared" si="27"/>
        <v>226.87583333333333</v>
      </c>
      <c r="AA206" s="21">
        <f t="shared" si="27"/>
        <v>11.524166666666668</v>
      </c>
      <c r="AB206" s="21">
        <f t="shared" si="27"/>
        <v>12.054166666666667</v>
      </c>
    </row>
    <row r="207" spans="1:28" s="11" customFormat="1" ht="28.5" customHeight="1">
      <c r="A207" s="13"/>
      <c r="B207" s="89"/>
      <c r="C207" s="55"/>
      <c r="D207" s="55"/>
      <c r="E207" s="41"/>
      <c r="F207" s="41"/>
      <c r="G207" s="41"/>
      <c r="H207" s="41"/>
      <c r="I207" s="41"/>
      <c r="J207" s="41"/>
      <c r="K207" s="42"/>
      <c r="L207" s="42"/>
      <c r="M207" s="104"/>
      <c r="N207" s="104"/>
      <c r="O207" s="104"/>
      <c r="P207" s="104"/>
      <c r="Q207" s="103"/>
      <c r="R207" s="103"/>
      <c r="S207" s="103"/>
      <c r="T207" s="103"/>
      <c r="U207" s="104"/>
      <c r="V207" s="104"/>
      <c r="W207" s="104"/>
      <c r="X207" s="104"/>
      <c r="Y207" s="104"/>
      <c r="Z207" s="104"/>
      <c r="AA207" s="104"/>
      <c r="AB207" s="104"/>
    </row>
    <row r="208" spans="1:28" s="11" customFormat="1" ht="30.75" customHeight="1">
      <c r="A208" s="14" t="s">
        <v>17</v>
      </c>
      <c r="B208" s="89"/>
      <c r="C208" s="55"/>
      <c r="D208" s="55"/>
      <c r="E208" s="41"/>
      <c r="F208" s="41"/>
      <c r="G208" s="41"/>
      <c r="H208" s="41"/>
      <c r="I208" s="41"/>
      <c r="J208" s="41"/>
      <c r="K208" s="42"/>
      <c r="L208" s="42"/>
      <c r="M208" s="104"/>
      <c r="N208" s="104"/>
      <c r="O208" s="104"/>
      <c r="P208" s="104"/>
      <c r="Q208" s="103"/>
      <c r="R208" s="103"/>
      <c r="S208" s="103"/>
      <c r="T208" s="103"/>
      <c r="U208" s="104"/>
      <c r="V208" s="104"/>
      <c r="W208" s="104"/>
      <c r="X208" s="104"/>
      <c r="Y208" s="104"/>
      <c r="Z208" s="104"/>
      <c r="AA208" s="104"/>
      <c r="AB208" s="104"/>
    </row>
    <row r="209" spans="1:28" s="11" customFormat="1" ht="25.5" customHeight="1" thickBot="1">
      <c r="A209" s="13"/>
      <c r="B209" s="89"/>
      <c r="C209" s="55"/>
      <c r="D209" s="55"/>
      <c r="E209" s="41"/>
      <c r="F209" s="41"/>
      <c r="G209" s="41"/>
      <c r="H209" s="41"/>
      <c r="I209" s="41"/>
      <c r="J209" s="41"/>
      <c r="K209" s="42"/>
      <c r="L209" s="42"/>
      <c r="M209" s="104"/>
      <c r="N209" s="104"/>
      <c r="O209" s="104"/>
      <c r="P209" s="104"/>
      <c r="Q209" s="103"/>
      <c r="R209" s="103"/>
      <c r="S209" s="103"/>
      <c r="T209" s="103"/>
      <c r="U209" s="104"/>
      <c r="V209" s="104"/>
      <c r="W209" s="104"/>
      <c r="X209" s="104"/>
      <c r="Y209" s="104"/>
      <c r="Z209" s="104"/>
      <c r="AA209" s="104"/>
      <c r="AB209" s="104"/>
    </row>
    <row r="210" spans="1:28" s="11" customFormat="1" ht="49.5" customHeight="1" thickBot="1">
      <c r="A210" s="114" t="s">
        <v>2</v>
      </c>
      <c r="B210" s="124" t="s">
        <v>3</v>
      </c>
      <c r="C210" s="125" t="s">
        <v>4</v>
      </c>
      <c r="D210" s="126"/>
      <c r="E210" s="127" t="s">
        <v>5</v>
      </c>
      <c r="F210" s="128"/>
      <c r="G210" s="127" t="s">
        <v>6</v>
      </c>
      <c r="H210" s="128"/>
      <c r="I210" s="127" t="s">
        <v>7</v>
      </c>
      <c r="J210" s="128"/>
      <c r="K210" s="127" t="s">
        <v>8</v>
      </c>
      <c r="L210" s="128"/>
      <c r="M210" s="121" t="s">
        <v>59</v>
      </c>
      <c r="N210" s="122"/>
      <c r="O210" s="122"/>
      <c r="P210" s="123"/>
      <c r="Q210" s="118" t="s">
        <v>59</v>
      </c>
      <c r="R210" s="119"/>
      <c r="S210" s="119"/>
      <c r="T210" s="120"/>
      <c r="U210" s="121" t="s">
        <v>60</v>
      </c>
      <c r="V210" s="122"/>
      <c r="W210" s="122"/>
      <c r="X210" s="122"/>
      <c r="Y210" s="122"/>
      <c r="Z210" s="122"/>
      <c r="AA210" s="122"/>
      <c r="AB210" s="123"/>
    </row>
    <row r="211" spans="1:28" s="11" customFormat="1" ht="84.75" customHeight="1" thickBot="1">
      <c r="A211" s="115"/>
      <c r="B211" s="117"/>
      <c r="C211" s="43" t="s">
        <v>9</v>
      </c>
      <c r="D211" s="44" t="s">
        <v>10</v>
      </c>
      <c r="E211" s="44" t="s">
        <v>9</v>
      </c>
      <c r="F211" s="44" t="s">
        <v>10</v>
      </c>
      <c r="G211" s="44" t="s">
        <v>9</v>
      </c>
      <c r="H211" s="44" t="s">
        <v>10</v>
      </c>
      <c r="I211" s="44" t="s">
        <v>9</v>
      </c>
      <c r="J211" s="44" t="s">
        <v>10</v>
      </c>
      <c r="K211" s="44" t="s">
        <v>9</v>
      </c>
      <c r="L211" s="44" t="s">
        <v>10</v>
      </c>
      <c r="M211" s="105" t="s">
        <v>65</v>
      </c>
      <c r="N211" s="105" t="s">
        <v>64</v>
      </c>
      <c r="O211" s="105" t="s">
        <v>63</v>
      </c>
      <c r="P211" s="105" t="s">
        <v>61</v>
      </c>
      <c r="Q211" s="106" t="s">
        <v>70</v>
      </c>
      <c r="R211" s="106" t="s">
        <v>72</v>
      </c>
      <c r="S211" s="106" t="s">
        <v>73</v>
      </c>
      <c r="T211" s="106" t="s">
        <v>71</v>
      </c>
      <c r="U211" s="105" t="s">
        <v>62</v>
      </c>
      <c r="V211" s="105" t="s">
        <v>66</v>
      </c>
      <c r="W211" s="105" t="s">
        <v>78</v>
      </c>
      <c r="X211" s="105" t="s">
        <v>79</v>
      </c>
      <c r="Y211" s="105" t="s">
        <v>80</v>
      </c>
      <c r="Z211" s="105" t="s">
        <v>67</v>
      </c>
      <c r="AA211" s="105" t="s">
        <v>68</v>
      </c>
      <c r="AB211" s="105" t="s">
        <v>69</v>
      </c>
    </row>
    <row r="212" spans="1:28" s="11" customFormat="1" ht="56.25" thickBot="1">
      <c r="A212" s="70">
        <v>302</v>
      </c>
      <c r="B212" s="72" t="s">
        <v>160</v>
      </c>
      <c r="C212" s="22" t="s">
        <v>91</v>
      </c>
      <c r="D212" s="22" t="s">
        <v>91</v>
      </c>
      <c r="E212" s="21">
        <v>3.6</v>
      </c>
      <c r="F212" s="21">
        <v>4.8</v>
      </c>
      <c r="G212" s="21">
        <v>6.15</v>
      </c>
      <c r="H212" s="21">
        <v>8.2</v>
      </c>
      <c r="I212" s="21">
        <v>22.8</v>
      </c>
      <c r="J212" s="21">
        <v>30.4</v>
      </c>
      <c r="K212" s="21">
        <v>213</v>
      </c>
      <c r="L212" s="21">
        <v>284</v>
      </c>
      <c r="M212" s="108">
        <v>0.04</v>
      </c>
      <c r="N212" s="108">
        <v>0.05</v>
      </c>
      <c r="O212" s="108">
        <v>1.79</v>
      </c>
      <c r="P212" s="108">
        <v>2.39</v>
      </c>
      <c r="Q212" s="107">
        <v>36.95</v>
      </c>
      <c r="R212" s="107">
        <v>49.26</v>
      </c>
      <c r="S212" s="107">
        <v>0.18</v>
      </c>
      <c r="T212" s="107">
        <v>0.24</v>
      </c>
      <c r="U212" s="108">
        <v>99.05</v>
      </c>
      <c r="V212" s="108">
        <v>132.07</v>
      </c>
      <c r="W212" s="108">
        <v>121.4</v>
      </c>
      <c r="X212" s="109">
        <v>161.86</v>
      </c>
      <c r="Y212" s="108">
        <v>15.51</v>
      </c>
      <c r="Z212" s="108">
        <v>20.68</v>
      </c>
      <c r="AA212" s="108">
        <v>0.42</v>
      </c>
      <c r="AB212" s="109">
        <v>0.56</v>
      </c>
    </row>
    <row r="213" spans="1:28" s="13" customFormat="1" ht="60.75" customHeight="1" thickBot="1">
      <c r="A213" s="15"/>
      <c r="B213" s="71" t="s">
        <v>39</v>
      </c>
      <c r="C213" s="22">
        <v>18</v>
      </c>
      <c r="D213" s="22">
        <v>18</v>
      </c>
      <c r="E213" s="21">
        <v>1.3499999999999999</v>
      </c>
      <c r="F213" s="21">
        <v>1.3499999999999999</v>
      </c>
      <c r="G213" s="21">
        <v>0.522</v>
      </c>
      <c r="H213" s="21">
        <v>0.522</v>
      </c>
      <c r="I213" s="21">
        <v>9.252</v>
      </c>
      <c r="J213" s="21">
        <v>9.252</v>
      </c>
      <c r="K213" s="23">
        <v>47.4</v>
      </c>
      <c r="L213" s="23">
        <v>47.4</v>
      </c>
      <c r="M213" s="108">
        <v>0.02</v>
      </c>
      <c r="N213" s="108">
        <v>0.02</v>
      </c>
      <c r="O213" s="108">
        <v>0</v>
      </c>
      <c r="P213" s="108">
        <v>0</v>
      </c>
      <c r="Q213" s="107">
        <v>0</v>
      </c>
      <c r="R213" s="107">
        <v>0</v>
      </c>
      <c r="S213" s="107">
        <v>0.02</v>
      </c>
      <c r="T213" s="107">
        <v>0.02</v>
      </c>
      <c r="U213" s="108">
        <v>5.94</v>
      </c>
      <c r="V213" s="108">
        <v>5.94</v>
      </c>
      <c r="W213" s="108">
        <v>11.67</v>
      </c>
      <c r="X213" s="109">
        <v>11.67</v>
      </c>
      <c r="Y213" s="108">
        <v>10.44</v>
      </c>
      <c r="Z213" s="108">
        <v>10.44</v>
      </c>
      <c r="AA213" s="108">
        <v>0.8</v>
      </c>
      <c r="AB213" s="109">
        <v>0.8</v>
      </c>
    </row>
    <row r="214" spans="1:28" s="11" customFormat="1" ht="49.5" customHeight="1" thickBot="1">
      <c r="A214" s="70">
        <v>686</v>
      </c>
      <c r="B214" s="80" t="s">
        <v>25</v>
      </c>
      <c r="C214" s="85" t="s">
        <v>47</v>
      </c>
      <c r="D214" s="85" t="s">
        <v>47</v>
      </c>
      <c r="E214" s="60">
        <v>0.3</v>
      </c>
      <c r="F214" s="60">
        <v>0.3</v>
      </c>
      <c r="G214" s="60">
        <v>0</v>
      </c>
      <c r="H214" s="60">
        <v>0</v>
      </c>
      <c r="I214" s="60">
        <v>15.2</v>
      </c>
      <c r="J214" s="60">
        <v>15.2</v>
      </c>
      <c r="K214" s="60">
        <v>60</v>
      </c>
      <c r="L214" s="60">
        <v>60</v>
      </c>
      <c r="M214" s="107">
        <v>0</v>
      </c>
      <c r="N214" s="108">
        <v>0</v>
      </c>
      <c r="O214" s="108">
        <v>4.06</v>
      </c>
      <c r="P214" s="108">
        <v>4.06</v>
      </c>
      <c r="Q214" s="107">
        <v>0</v>
      </c>
      <c r="R214" s="107">
        <v>0</v>
      </c>
      <c r="S214" s="107">
        <v>0</v>
      </c>
      <c r="T214" s="107">
        <v>0</v>
      </c>
      <c r="U214" s="108">
        <v>15.16</v>
      </c>
      <c r="V214" s="108">
        <v>15.16</v>
      </c>
      <c r="W214" s="108">
        <v>7.14</v>
      </c>
      <c r="X214" s="109">
        <v>7.14</v>
      </c>
      <c r="Y214" s="108">
        <v>5.6</v>
      </c>
      <c r="Z214" s="108">
        <v>5.6</v>
      </c>
      <c r="AA214" s="108">
        <v>0.58</v>
      </c>
      <c r="AB214" s="109">
        <v>0.58</v>
      </c>
    </row>
    <row r="215" spans="1:28" s="11" customFormat="1" ht="36.75" customHeight="1" thickBot="1">
      <c r="A215" s="15"/>
      <c r="B215" s="90" t="s">
        <v>11</v>
      </c>
      <c r="C215" s="22"/>
      <c r="D215" s="22"/>
      <c r="E215" s="21">
        <f>SUM(E212:E214)</f>
        <v>5.25</v>
      </c>
      <c r="F215" s="21">
        <f aca="true" t="shared" si="28" ref="F215:AB215">SUM(F212:F214)</f>
        <v>6.449999999999999</v>
      </c>
      <c r="G215" s="21">
        <f t="shared" si="28"/>
        <v>6.672000000000001</v>
      </c>
      <c r="H215" s="21">
        <f t="shared" si="28"/>
        <v>8.722</v>
      </c>
      <c r="I215" s="21">
        <f t="shared" si="28"/>
        <v>47.251999999999995</v>
      </c>
      <c r="J215" s="21">
        <f t="shared" si="28"/>
        <v>54.852000000000004</v>
      </c>
      <c r="K215" s="21">
        <f t="shared" si="28"/>
        <v>320.4</v>
      </c>
      <c r="L215" s="21">
        <f t="shared" si="28"/>
        <v>391.4</v>
      </c>
      <c r="M215" s="21">
        <f t="shared" si="28"/>
        <v>0.06</v>
      </c>
      <c r="N215" s="21">
        <f t="shared" si="28"/>
        <v>0.07</v>
      </c>
      <c r="O215" s="21">
        <f t="shared" si="28"/>
        <v>5.85</v>
      </c>
      <c r="P215" s="21">
        <f t="shared" si="28"/>
        <v>6.449999999999999</v>
      </c>
      <c r="Q215" s="21">
        <f t="shared" si="28"/>
        <v>36.95</v>
      </c>
      <c r="R215" s="21">
        <f t="shared" si="28"/>
        <v>49.26</v>
      </c>
      <c r="S215" s="21">
        <f t="shared" si="28"/>
        <v>0.19999999999999998</v>
      </c>
      <c r="T215" s="21">
        <f t="shared" si="28"/>
        <v>0.26</v>
      </c>
      <c r="U215" s="21">
        <f t="shared" si="28"/>
        <v>120.14999999999999</v>
      </c>
      <c r="V215" s="21">
        <f t="shared" si="28"/>
        <v>153.17</v>
      </c>
      <c r="W215" s="21">
        <f t="shared" si="28"/>
        <v>140.20999999999998</v>
      </c>
      <c r="X215" s="21">
        <f t="shared" si="28"/>
        <v>180.67</v>
      </c>
      <c r="Y215" s="21">
        <f t="shared" si="28"/>
        <v>31.549999999999997</v>
      </c>
      <c r="Z215" s="21">
        <f t="shared" si="28"/>
        <v>36.72</v>
      </c>
      <c r="AA215" s="21">
        <f t="shared" si="28"/>
        <v>1.7999999999999998</v>
      </c>
      <c r="AB215" s="21">
        <f t="shared" si="28"/>
        <v>1.94</v>
      </c>
    </row>
    <row r="216" spans="1:28" s="11" customFormat="1" ht="23.25" customHeight="1">
      <c r="A216" s="13"/>
      <c r="B216" s="91"/>
      <c r="C216" s="40"/>
      <c r="D216" s="40"/>
      <c r="E216" s="41"/>
      <c r="F216" s="41"/>
      <c r="G216" s="41"/>
      <c r="H216" s="41"/>
      <c r="I216" s="41"/>
      <c r="J216" s="41"/>
      <c r="K216" s="41"/>
      <c r="L216" s="41"/>
      <c r="M216" s="104"/>
      <c r="N216" s="104"/>
      <c r="O216" s="104"/>
      <c r="P216" s="104"/>
      <c r="Q216" s="103"/>
      <c r="R216" s="103"/>
      <c r="S216" s="103"/>
      <c r="T216" s="103"/>
      <c r="U216" s="104"/>
      <c r="V216" s="104"/>
      <c r="W216" s="104"/>
      <c r="X216" s="104"/>
      <c r="Y216" s="104"/>
      <c r="Z216" s="104"/>
      <c r="AA216" s="104"/>
      <c r="AB216" s="104"/>
    </row>
    <row r="217" spans="1:28" s="11" customFormat="1" ht="38.25" customHeight="1">
      <c r="A217" s="14" t="s">
        <v>15</v>
      </c>
      <c r="B217" s="91"/>
      <c r="C217" s="40"/>
      <c r="D217" s="40"/>
      <c r="E217" s="41"/>
      <c r="F217" s="41"/>
      <c r="G217" s="41"/>
      <c r="H217" s="41"/>
      <c r="I217" s="41"/>
      <c r="J217" s="41"/>
      <c r="K217" s="41"/>
      <c r="L217" s="41"/>
      <c r="M217" s="104"/>
      <c r="N217" s="104"/>
      <c r="O217" s="104"/>
      <c r="P217" s="104"/>
      <c r="Q217" s="103"/>
      <c r="R217" s="103"/>
      <c r="S217" s="103"/>
      <c r="T217" s="103"/>
      <c r="U217" s="104"/>
      <c r="V217" s="104"/>
      <c r="W217" s="104"/>
      <c r="X217" s="104"/>
      <c r="Y217" s="104"/>
      <c r="Z217" s="104"/>
      <c r="AA217" s="104"/>
      <c r="AB217" s="104"/>
    </row>
    <row r="218" spans="1:28" s="11" customFormat="1" ht="23.25" customHeight="1" thickBot="1">
      <c r="A218" s="13"/>
      <c r="B218" s="91"/>
      <c r="C218" s="40"/>
      <c r="D218" s="40"/>
      <c r="E218" s="41"/>
      <c r="F218" s="41"/>
      <c r="G218" s="41"/>
      <c r="H218" s="41"/>
      <c r="I218" s="41"/>
      <c r="J218" s="41"/>
      <c r="K218" s="41"/>
      <c r="L218" s="41"/>
      <c r="M218" s="104"/>
      <c r="N218" s="104"/>
      <c r="O218" s="104"/>
      <c r="P218" s="104"/>
      <c r="Q218" s="103"/>
      <c r="R218" s="103"/>
      <c r="S218" s="103"/>
      <c r="T218" s="103"/>
      <c r="U218" s="104"/>
      <c r="V218" s="104"/>
      <c r="W218" s="104"/>
      <c r="X218" s="104"/>
      <c r="Y218" s="104"/>
      <c r="Z218" s="104"/>
      <c r="AA218" s="104"/>
      <c r="AB218" s="104"/>
    </row>
    <row r="219" spans="1:28" s="11" customFormat="1" ht="49.5" customHeight="1" thickBot="1">
      <c r="A219" s="114" t="s">
        <v>2</v>
      </c>
      <c r="B219" s="124" t="s">
        <v>3</v>
      </c>
      <c r="C219" s="125" t="s">
        <v>4</v>
      </c>
      <c r="D219" s="126"/>
      <c r="E219" s="127" t="s">
        <v>5</v>
      </c>
      <c r="F219" s="128"/>
      <c r="G219" s="127" t="s">
        <v>6</v>
      </c>
      <c r="H219" s="128"/>
      <c r="I219" s="127" t="s">
        <v>7</v>
      </c>
      <c r="J219" s="128"/>
      <c r="K219" s="127" t="s">
        <v>8</v>
      </c>
      <c r="L219" s="128"/>
      <c r="M219" s="121" t="s">
        <v>59</v>
      </c>
      <c r="N219" s="122"/>
      <c r="O219" s="122"/>
      <c r="P219" s="123"/>
      <c r="Q219" s="118" t="s">
        <v>59</v>
      </c>
      <c r="R219" s="119"/>
      <c r="S219" s="119"/>
      <c r="T219" s="120"/>
      <c r="U219" s="121" t="s">
        <v>60</v>
      </c>
      <c r="V219" s="122"/>
      <c r="W219" s="122"/>
      <c r="X219" s="122"/>
      <c r="Y219" s="122"/>
      <c r="Z219" s="122"/>
      <c r="AA219" s="122"/>
      <c r="AB219" s="123"/>
    </row>
    <row r="220" spans="1:28" s="11" customFormat="1" ht="90" customHeight="1" thickBot="1">
      <c r="A220" s="115"/>
      <c r="B220" s="117"/>
      <c r="C220" s="43" t="s">
        <v>9</v>
      </c>
      <c r="D220" s="44" t="s">
        <v>10</v>
      </c>
      <c r="E220" s="44" t="s">
        <v>9</v>
      </c>
      <c r="F220" s="44" t="s">
        <v>10</v>
      </c>
      <c r="G220" s="44" t="s">
        <v>9</v>
      </c>
      <c r="H220" s="44" t="s">
        <v>10</v>
      </c>
      <c r="I220" s="44" t="s">
        <v>9</v>
      </c>
      <c r="J220" s="44" t="s">
        <v>10</v>
      </c>
      <c r="K220" s="44" t="s">
        <v>9</v>
      </c>
      <c r="L220" s="44" t="s">
        <v>10</v>
      </c>
      <c r="M220" s="105" t="s">
        <v>65</v>
      </c>
      <c r="N220" s="105" t="s">
        <v>64</v>
      </c>
      <c r="O220" s="105" t="s">
        <v>63</v>
      </c>
      <c r="P220" s="105" t="s">
        <v>61</v>
      </c>
      <c r="Q220" s="106" t="s">
        <v>70</v>
      </c>
      <c r="R220" s="106" t="s">
        <v>72</v>
      </c>
      <c r="S220" s="106" t="s">
        <v>73</v>
      </c>
      <c r="T220" s="106" t="s">
        <v>71</v>
      </c>
      <c r="U220" s="105" t="s">
        <v>62</v>
      </c>
      <c r="V220" s="105" t="s">
        <v>66</v>
      </c>
      <c r="W220" s="105" t="s">
        <v>78</v>
      </c>
      <c r="X220" s="105" t="s">
        <v>79</v>
      </c>
      <c r="Y220" s="105" t="s">
        <v>80</v>
      </c>
      <c r="Z220" s="105" t="s">
        <v>67</v>
      </c>
      <c r="AA220" s="105" t="s">
        <v>68</v>
      </c>
      <c r="AB220" s="105" t="s">
        <v>69</v>
      </c>
    </row>
    <row r="221" spans="1:28" s="13" customFormat="1" ht="56.25" customHeight="1" thickBot="1">
      <c r="A221" s="70">
        <v>71</v>
      </c>
      <c r="B221" s="72" t="s">
        <v>216</v>
      </c>
      <c r="C221" s="22">
        <v>50</v>
      </c>
      <c r="D221" s="22">
        <v>40</v>
      </c>
      <c r="E221" s="21">
        <v>0.7</v>
      </c>
      <c r="F221" s="21">
        <v>0.56</v>
      </c>
      <c r="G221" s="21">
        <v>5.05</v>
      </c>
      <c r="H221" s="21">
        <v>4.04</v>
      </c>
      <c r="I221" s="21">
        <v>3.4</v>
      </c>
      <c r="J221" s="21">
        <v>2.72</v>
      </c>
      <c r="K221" s="21">
        <v>62</v>
      </c>
      <c r="L221" s="21">
        <v>49.6</v>
      </c>
      <c r="M221" s="107">
        <v>0.01</v>
      </c>
      <c r="N221" s="108">
        <v>0.006</v>
      </c>
      <c r="O221" s="108">
        <v>8.1</v>
      </c>
      <c r="P221" s="108">
        <v>6.48</v>
      </c>
      <c r="Q221" s="107">
        <v>0</v>
      </c>
      <c r="R221" s="107">
        <v>0</v>
      </c>
      <c r="S221" s="107">
        <v>0.12</v>
      </c>
      <c r="T221" s="107">
        <v>0.08</v>
      </c>
      <c r="U221" s="108">
        <v>3</v>
      </c>
      <c r="V221" s="108">
        <v>2</v>
      </c>
      <c r="W221" s="108">
        <v>0.13</v>
      </c>
      <c r="X221" s="109">
        <v>0.09</v>
      </c>
      <c r="Y221" s="108">
        <v>6.6</v>
      </c>
      <c r="Z221" s="108">
        <v>4.4</v>
      </c>
      <c r="AA221" s="108">
        <v>0.36</v>
      </c>
      <c r="AB221" s="109">
        <v>0.24</v>
      </c>
    </row>
    <row r="222" spans="1:28" s="13" customFormat="1" ht="56.25" thickBot="1">
      <c r="A222" s="70">
        <v>139</v>
      </c>
      <c r="B222" s="72" t="s">
        <v>145</v>
      </c>
      <c r="C222" s="22" t="s">
        <v>146</v>
      </c>
      <c r="D222" s="22" t="s">
        <v>147</v>
      </c>
      <c r="E222" s="21">
        <v>7.9</v>
      </c>
      <c r="F222" s="21">
        <v>8.3</v>
      </c>
      <c r="G222" s="21">
        <v>5.6</v>
      </c>
      <c r="H222" s="21">
        <v>6.72</v>
      </c>
      <c r="I222" s="21">
        <v>22.3</v>
      </c>
      <c r="J222" s="21">
        <v>26.8</v>
      </c>
      <c r="K222" s="21">
        <v>217</v>
      </c>
      <c r="L222" s="21">
        <v>260</v>
      </c>
      <c r="M222" s="108">
        <v>0.15</v>
      </c>
      <c r="N222" s="108">
        <v>0.19</v>
      </c>
      <c r="O222" s="108">
        <v>9.6</v>
      </c>
      <c r="P222" s="108">
        <v>12</v>
      </c>
      <c r="Q222" s="107">
        <v>0.02</v>
      </c>
      <c r="R222" s="107">
        <v>0.03</v>
      </c>
      <c r="S222" s="107">
        <v>0.1</v>
      </c>
      <c r="T222" s="107">
        <v>0.1</v>
      </c>
      <c r="U222" s="108">
        <v>22.56</v>
      </c>
      <c r="V222" s="108">
        <v>28.2</v>
      </c>
      <c r="W222" s="108">
        <v>51.96</v>
      </c>
      <c r="X222" s="109">
        <v>64.95</v>
      </c>
      <c r="Y222" s="108">
        <v>27.76</v>
      </c>
      <c r="Z222" s="108">
        <v>34.7</v>
      </c>
      <c r="AA222" s="108">
        <v>1.59</v>
      </c>
      <c r="AB222" s="109">
        <v>1.99</v>
      </c>
    </row>
    <row r="223" spans="1:28" s="13" customFormat="1" ht="56.25" customHeight="1" thickBot="1">
      <c r="A223" s="70">
        <v>437</v>
      </c>
      <c r="B223" s="71" t="s">
        <v>161</v>
      </c>
      <c r="C223" s="22" t="s">
        <v>84</v>
      </c>
      <c r="D223" s="22" t="s">
        <v>102</v>
      </c>
      <c r="E223" s="21">
        <v>6.95</v>
      </c>
      <c r="F223" s="21">
        <v>8.34</v>
      </c>
      <c r="G223" s="21">
        <v>3.25</v>
      </c>
      <c r="H223" s="21">
        <v>3.9</v>
      </c>
      <c r="I223" s="21">
        <v>2</v>
      </c>
      <c r="J223" s="21">
        <v>2.4</v>
      </c>
      <c r="K223" s="21">
        <v>106</v>
      </c>
      <c r="L223" s="21">
        <v>127</v>
      </c>
      <c r="M223" s="107">
        <v>0.04</v>
      </c>
      <c r="N223" s="108">
        <v>0.05</v>
      </c>
      <c r="O223" s="108">
        <v>0.31</v>
      </c>
      <c r="P223" s="108">
        <v>0.37</v>
      </c>
      <c r="Q223" s="107">
        <v>0</v>
      </c>
      <c r="R223" s="107">
        <v>0</v>
      </c>
      <c r="S223" s="107">
        <v>0.14</v>
      </c>
      <c r="T223" s="107">
        <v>0.17</v>
      </c>
      <c r="U223" s="108">
        <v>9.86</v>
      </c>
      <c r="V223" s="108">
        <v>11.83</v>
      </c>
      <c r="W223" s="108">
        <v>82.46</v>
      </c>
      <c r="X223" s="109">
        <v>98.95</v>
      </c>
      <c r="Y223" s="108">
        <v>17.59</v>
      </c>
      <c r="Z223" s="108">
        <v>21.11</v>
      </c>
      <c r="AA223" s="108">
        <v>1.83</v>
      </c>
      <c r="AB223" s="109">
        <v>2.21</v>
      </c>
    </row>
    <row r="224" spans="1:28" s="13" customFormat="1" ht="56.25" customHeight="1" thickBot="1">
      <c r="A224" s="70">
        <v>463</v>
      </c>
      <c r="B224" s="71" t="s">
        <v>27</v>
      </c>
      <c r="C224" s="22">
        <v>125</v>
      </c>
      <c r="D224" s="22">
        <v>125</v>
      </c>
      <c r="E224" s="21">
        <v>7.875</v>
      </c>
      <c r="F224" s="21">
        <v>7.875</v>
      </c>
      <c r="G224" s="21">
        <v>9.75</v>
      </c>
      <c r="H224" s="21">
        <v>9.75</v>
      </c>
      <c r="I224" s="21">
        <v>35.5</v>
      </c>
      <c r="J224" s="21">
        <v>35.5</v>
      </c>
      <c r="K224" s="21">
        <v>203.75</v>
      </c>
      <c r="L224" s="21">
        <v>203.75</v>
      </c>
      <c r="M224" s="108">
        <v>0.075</v>
      </c>
      <c r="N224" s="108">
        <v>0.075</v>
      </c>
      <c r="O224" s="108">
        <v>0</v>
      </c>
      <c r="P224" s="108">
        <v>0</v>
      </c>
      <c r="Q224" s="107">
        <v>0</v>
      </c>
      <c r="R224" s="107">
        <v>0</v>
      </c>
      <c r="S224" s="107">
        <v>2.625</v>
      </c>
      <c r="T224" s="107">
        <v>2.625</v>
      </c>
      <c r="U224" s="108">
        <v>9.3125</v>
      </c>
      <c r="V224" s="108">
        <v>9.3125</v>
      </c>
      <c r="W224" s="108">
        <v>88.5</v>
      </c>
      <c r="X224" s="109">
        <v>88.5</v>
      </c>
      <c r="Y224" s="108">
        <v>6.999999999999999</v>
      </c>
      <c r="Z224" s="108">
        <v>6.999999999999999</v>
      </c>
      <c r="AA224" s="108">
        <v>1.6</v>
      </c>
      <c r="AB224" s="109">
        <v>1.6</v>
      </c>
    </row>
    <row r="225" spans="1:28" s="13" customFormat="1" ht="84" thickBot="1">
      <c r="A225" s="70">
        <v>648</v>
      </c>
      <c r="B225" s="71" t="s">
        <v>111</v>
      </c>
      <c r="C225" s="22">
        <v>200</v>
      </c>
      <c r="D225" s="22">
        <v>200</v>
      </c>
      <c r="E225" s="21">
        <v>0.4</v>
      </c>
      <c r="F225" s="21">
        <v>0.4</v>
      </c>
      <c r="G225" s="21">
        <v>0</v>
      </c>
      <c r="H225" s="21">
        <v>0</v>
      </c>
      <c r="I225" s="21">
        <v>30.6</v>
      </c>
      <c r="J225" s="21">
        <v>30.6</v>
      </c>
      <c r="K225" s="21">
        <v>118</v>
      </c>
      <c r="L225" s="21">
        <v>118</v>
      </c>
      <c r="M225" s="108">
        <v>0</v>
      </c>
      <c r="N225" s="108">
        <v>0</v>
      </c>
      <c r="O225" s="108">
        <v>15</v>
      </c>
      <c r="P225" s="108">
        <v>15</v>
      </c>
      <c r="Q225" s="107">
        <v>0</v>
      </c>
      <c r="R225" s="107">
        <v>0</v>
      </c>
      <c r="S225" s="107">
        <v>0</v>
      </c>
      <c r="T225" s="107">
        <v>0</v>
      </c>
      <c r="U225" s="108">
        <v>4.5</v>
      </c>
      <c r="V225" s="108">
        <v>4.5</v>
      </c>
      <c r="W225" s="108">
        <v>0</v>
      </c>
      <c r="X225" s="109">
        <v>0</v>
      </c>
      <c r="Y225" s="108">
        <v>1</v>
      </c>
      <c r="Z225" s="108">
        <v>1</v>
      </c>
      <c r="AA225" s="108">
        <v>0.15</v>
      </c>
      <c r="AB225" s="109">
        <v>0.15</v>
      </c>
    </row>
    <row r="226" spans="1:28" s="13" customFormat="1" ht="84" thickBot="1">
      <c r="A226" s="15"/>
      <c r="B226" s="71" t="s">
        <v>38</v>
      </c>
      <c r="C226" s="22">
        <v>32.5</v>
      </c>
      <c r="D226" s="22">
        <v>32.5</v>
      </c>
      <c r="E226" s="21">
        <v>2.5025</v>
      </c>
      <c r="F226" s="21">
        <v>2.5025</v>
      </c>
      <c r="G226" s="21">
        <v>0.455</v>
      </c>
      <c r="H226" s="21">
        <v>0.455</v>
      </c>
      <c r="I226" s="21">
        <v>12.2525</v>
      </c>
      <c r="J226" s="21">
        <v>12.2525</v>
      </c>
      <c r="K226" s="21">
        <v>65</v>
      </c>
      <c r="L226" s="21">
        <v>65</v>
      </c>
      <c r="M226" s="108">
        <v>0.0325</v>
      </c>
      <c r="N226" s="108">
        <v>0.0325</v>
      </c>
      <c r="O226" s="108">
        <v>0</v>
      </c>
      <c r="P226" s="108">
        <v>0</v>
      </c>
      <c r="Q226" s="107">
        <v>0</v>
      </c>
      <c r="R226" s="107">
        <v>0</v>
      </c>
      <c r="S226" s="107">
        <v>0</v>
      </c>
      <c r="T226" s="107">
        <v>0</v>
      </c>
      <c r="U226" s="108">
        <v>11.624166666666667</v>
      </c>
      <c r="V226" s="108">
        <v>11.624166666666667</v>
      </c>
      <c r="W226" s="108">
        <v>22.858333333333334</v>
      </c>
      <c r="X226" s="109">
        <v>22.858333333333334</v>
      </c>
      <c r="Y226" s="108">
        <v>20.420833333333334</v>
      </c>
      <c r="Z226" s="108">
        <v>20.420833333333334</v>
      </c>
      <c r="AA226" s="108">
        <v>1.5816666666666666</v>
      </c>
      <c r="AB226" s="109">
        <v>1.5816666666666666</v>
      </c>
    </row>
    <row r="227" spans="1:28" s="11" customFormat="1" ht="56.25" thickBot="1">
      <c r="A227" s="15"/>
      <c r="B227" s="71" t="s">
        <v>39</v>
      </c>
      <c r="C227" s="22">
        <v>18</v>
      </c>
      <c r="D227" s="22">
        <v>18</v>
      </c>
      <c r="E227" s="21">
        <v>1.3499999999999999</v>
      </c>
      <c r="F227" s="21">
        <v>1.3499999999999999</v>
      </c>
      <c r="G227" s="21">
        <v>0.522</v>
      </c>
      <c r="H227" s="21">
        <v>0.522</v>
      </c>
      <c r="I227" s="21">
        <v>9.252</v>
      </c>
      <c r="J227" s="21">
        <v>9.252</v>
      </c>
      <c r="K227" s="21">
        <v>47.4</v>
      </c>
      <c r="L227" s="21">
        <v>47.4</v>
      </c>
      <c r="M227" s="108">
        <v>0.02</v>
      </c>
      <c r="N227" s="108">
        <v>0.02</v>
      </c>
      <c r="O227" s="108">
        <v>0</v>
      </c>
      <c r="P227" s="108">
        <v>0</v>
      </c>
      <c r="Q227" s="107">
        <v>0</v>
      </c>
      <c r="R227" s="107">
        <v>0</v>
      </c>
      <c r="S227" s="107">
        <v>0.02</v>
      </c>
      <c r="T227" s="107">
        <v>0.02</v>
      </c>
      <c r="U227" s="108">
        <v>5.94</v>
      </c>
      <c r="V227" s="108">
        <v>5.94</v>
      </c>
      <c r="W227" s="108">
        <v>11.67</v>
      </c>
      <c r="X227" s="109">
        <v>11.67</v>
      </c>
      <c r="Y227" s="108">
        <v>10.44</v>
      </c>
      <c r="Z227" s="108">
        <v>10.44</v>
      </c>
      <c r="AA227" s="108">
        <v>0.8</v>
      </c>
      <c r="AB227" s="109">
        <v>0.8</v>
      </c>
    </row>
    <row r="228" spans="1:28" s="11" customFormat="1" ht="38.25" customHeight="1" thickBot="1">
      <c r="A228" s="15"/>
      <c r="B228" s="90" t="s">
        <v>11</v>
      </c>
      <c r="C228" s="22"/>
      <c r="D228" s="22"/>
      <c r="E228" s="21">
        <f>SUM(E221:E227)</f>
        <v>27.677500000000002</v>
      </c>
      <c r="F228" s="21">
        <f aca="true" t="shared" si="29" ref="F228:AB228">SUM(F221:F227)</f>
        <v>29.327500000000004</v>
      </c>
      <c r="G228" s="21">
        <f t="shared" si="29"/>
        <v>24.626999999999995</v>
      </c>
      <c r="H228" s="21">
        <f t="shared" si="29"/>
        <v>25.386999999999997</v>
      </c>
      <c r="I228" s="21">
        <f t="shared" si="29"/>
        <v>115.3045</v>
      </c>
      <c r="J228" s="21">
        <f t="shared" si="29"/>
        <v>119.5245</v>
      </c>
      <c r="K228" s="21">
        <f t="shared" si="29"/>
        <v>819.15</v>
      </c>
      <c r="L228" s="21">
        <f t="shared" si="29"/>
        <v>870.75</v>
      </c>
      <c r="M228" s="21">
        <f t="shared" si="29"/>
        <v>0.3275</v>
      </c>
      <c r="N228" s="21">
        <f t="shared" si="29"/>
        <v>0.37350000000000005</v>
      </c>
      <c r="O228" s="21">
        <f t="shared" si="29"/>
        <v>33.01</v>
      </c>
      <c r="P228" s="21">
        <f t="shared" si="29"/>
        <v>33.85</v>
      </c>
      <c r="Q228" s="21">
        <f t="shared" si="29"/>
        <v>0.02</v>
      </c>
      <c r="R228" s="21">
        <f t="shared" si="29"/>
        <v>0.03</v>
      </c>
      <c r="S228" s="21">
        <f t="shared" si="29"/>
        <v>3.005</v>
      </c>
      <c r="T228" s="21">
        <f t="shared" si="29"/>
        <v>2.995</v>
      </c>
      <c r="U228" s="21">
        <f t="shared" si="29"/>
        <v>66.79666666666667</v>
      </c>
      <c r="V228" s="21">
        <f t="shared" si="29"/>
        <v>73.40666666666667</v>
      </c>
      <c r="W228" s="21">
        <f t="shared" si="29"/>
        <v>257.5783333333334</v>
      </c>
      <c r="X228" s="21">
        <f t="shared" si="29"/>
        <v>287.0183333333334</v>
      </c>
      <c r="Y228" s="21">
        <f t="shared" si="29"/>
        <v>90.81083333333333</v>
      </c>
      <c r="Z228" s="21">
        <f t="shared" si="29"/>
        <v>99.07083333333333</v>
      </c>
      <c r="AA228" s="21">
        <f t="shared" si="29"/>
        <v>7.911666666666668</v>
      </c>
      <c r="AB228" s="21">
        <f t="shared" si="29"/>
        <v>8.571666666666667</v>
      </c>
    </row>
    <row r="229" spans="1:28" s="11" customFormat="1" ht="36.75" customHeight="1" thickBot="1">
      <c r="A229" s="15"/>
      <c r="B229" s="90" t="s">
        <v>26</v>
      </c>
      <c r="C229" s="22"/>
      <c r="D229" s="22"/>
      <c r="E229" s="21">
        <f>E215+E228</f>
        <v>32.9275</v>
      </c>
      <c r="F229" s="21">
        <f aca="true" t="shared" si="30" ref="F229:AB229">F215+F228</f>
        <v>35.7775</v>
      </c>
      <c r="G229" s="21">
        <f t="shared" si="30"/>
        <v>31.298999999999996</v>
      </c>
      <c r="H229" s="21">
        <f t="shared" si="30"/>
        <v>34.108999999999995</v>
      </c>
      <c r="I229" s="21">
        <f t="shared" si="30"/>
        <v>162.5565</v>
      </c>
      <c r="J229" s="21">
        <f t="shared" si="30"/>
        <v>174.37650000000002</v>
      </c>
      <c r="K229" s="21">
        <f t="shared" si="30"/>
        <v>1139.55</v>
      </c>
      <c r="L229" s="21">
        <f t="shared" si="30"/>
        <v>1262.15</v>
      </c>
      <c r="M229" s="21">
        <f t="shared" si="30"/>
        <v>0.3875</v>
      </c>
      <c r="N229" s="21">
        <f t="shared" si="30"/>
        <v>0.44350000000000006</v>
      </c>
      <c r="O229" s="21">
        <f t="shared" si="30"/>
        <v>38.86</v>
      </c>
      <c r="P229" s="21">
        <f t="shared" si="30"/>
        <v>40.3</v>
      </c>
      <c r="Q229" s="21">
        <f t="shared" si="30"/>
        <v>36.970000000000006</v>
      </c>
      <c r="R229" s="21">
        <f t="shared" si="30"/>
        <v>49.29</v>
      </c>
      <c r="S229" s="21">
        <f t="shared" si="30"/>
        <v>3.205</v>
      </c>
      <c r="T229" s="21">
        <f t="shared" si="30"/>
        <v>3.255</v>
      </c>
      <c r="U229" s="21">
        <f t="shared" si="30"/>
        <v>186.94666666666666</v>
      </c>
      <c r="V229" s="21">
        <f t="shared" si="30"/>
        <v>226.57666666666665</v>
      </c>
      <c r="W229" s="21">
        <f t="shared" si="30"/>
        <v>397.78833333333336</v>
      </c>
      <c r="X229" s="21">
        <f t="shared" si="30"/>
        <v>467.6883333333334</v>
      </c>
      <c r="Y229" s="21">
        <f t="shared" si="30"/>
        <v>122.36083333333333</v>
      </c>
      <c r="Z229" s="21">
        <f t="shared" si="30"/>
        <v>135.79083333333332</v>
      </c>
      <c r="AA229" s="21">
        <f t="shared" si="30"/>
        <v>9.711666666666668</v>
      </c>
      <c r="AB229" s="21">
        <f t="shared" si="30"/>
        <v>10.511666666666667</v>
      </c>
    </row>
    <row r="230" spans="1:28" s="11" customFormat="1" ht="12.75" customHeight="1">
      <c r="A230" s="13"/>
      <c r="B230" s="89"/>
      <c r="C230" s="55"/>
      <c r="D230" s="55"/>
      <c r="E230" s="41"/>
      <c r="F230" s="41"/>
      <c r="G230" s="41"/>
      <c r="H230" s="41"/>
      <c r="I230" s="41"/>
      <c r="J230" s="41"/>
      <c r="K230" s="42"/>
      <c r="L230" s="42"/>
      <c r="M230" s="104"/>
      <c r="N230" s="104"/>
      <c r="O230" s="104"/>
      <c r="P230" s="104"/>
      <c r="Q230" s="103"/>
      <c r="R230" s="103"/>
      <c r="S230" s="103"/>
      <c r="T230" s="103"/>
      <c r="U230" s="104"/>
      <c r="V230" s="104"/>
      <c r="W230" s="104"/>
      <c r="X230" s="104"/>
      <c r="Y230" s="104"/>
      <c r="Z230" s="104"/>
      <c r="AA230" s="104"/>
      <c r="AB230" s="104"/>
    </row>
    <row r="231" spans="1:28" s="11" customFormat="1" ht="27.75">
      <c r="A231" s="13"/>
      <c r="B231" s="89"/>
      <c r="C231" s="55"/>
      <c r="D231" s="55"/>
      <c r="E231" s="41"/>
      <c r="F231" s="41"/>
      <c r="G231" s="41"/>
      <c r="H231" s="41"/>
      <c r="I231" s="41"/>
      <c r="J231" s="41"/>
      <c r="K231" s="42"/>
      <c r="L231" s="42"/>
      <c r="M231" s="104"/>
      <c r="N231" s="104"/>
      <c r="O231" s="104"/>
      <c r="P231" s="104"/>
      <c r="Q231" s="103"/>
      <c r="R231" s="103"/>
      <c r="S231" s="103"/>
      <c r="T231" s="103"/>
      <c r="U231" s="104"/>
      <c r="V231" s="104"/>
      <c r="W231" s="104"/>
      <c r="X231" s="104"/>
      <c r="Y231" s="104"/>
      <c r="Z231" s="104"/>
      <c r="AA231" s="104"/>
      <c r="AB231" s="104"/>
    </row>
  </sheetData>
  <sheetProtection/>
  <mergeCells count="200">
    <mergeCell ref="K219:L219"/>
    <mergeCell ref="M219:P219"/>
    <mergeCell ref="Q219:T219"/>
    <mergeCell ref="U219:AB219"/>
    <mergeCell ref="K210:L210"/>
    <mergeCell ref="M210:P210"/>
    <mergeCell ref="Q210:T210"/>
    <mergeCell ref="U210:AB210"/>
    <mergeCell ref="A219:A220"/>
    <mergeCell ref="B219:B220"/>
    <mergeCell ref="C219:D219"/>
    <mergeCell ref="E219:F219"/>
    <mergeCell ref="G219:H219"/>
    <mergeCell ref="I219:J219"/>
    <mergeCell ref="K196:L196"/>
    <mergeCell ref="M196:P196"/>
    <mergeCell ref="Q196:T196"/>
    <mergeCell ref="U196:AB196"/>
    <mergeCell ref="A210:A211"/>
    <mergeCell ref="B210:B211"/>
    <mergeCell ref="C210:D210"/>
    <mergeCell ref="E210:F210"/>
    <mergeCell ref="G210:H210"/>
    <mergeCell ref="I210:J210"/>
    <mergeCell ref="K187:L187"/>
    <mergeCell ref="M187:P187"/>
    <mergeCell ref="Q187:T187"/>
    <mergeCell ref="U187:AB187"/>
    <mergeCell ref="A196:A197"/>
    <mergeCell ref="B196:B197"/>
    <mergeCell ref="C196:D196"/>
    <mergeCell ref="E196:F196"/>
    <mergeCell ref="G196:H196"/>
    <mergeCell ref="I196:J196"/>
    <mergeCell ref="K174:L174"/>
    <mergeCell ref="M174:P174"/>
    <mergeCell ref="Q174:T174"/>
    <mergeCell ref="U174:AB174"/>
    <mergeCell ref="A187:A188"/>
    <mergeCell ref="B187:B188"/>
    <mergeCell ref="C187:D187"/>
    <mergeCell ref="E187:F187"/>
    <mergeCell ref="G187:H187"/>
    <mergeCell ref="I187:J187"/>
    <mergeCell ref="K166:L166"/>
    <mergeCell ref="M166:P166"/>
    <mergeCell ref="Q166:T166"/>
    <mergeCell ref="U166:AB166"/>
    <mergeCell ref="A174:A175"/>
    <mergeCell ref="B174:B175"/>
    <mergeCell ref="C174:D174"/>
    <mergeCell ref="E174:F174"/>
    <mergeCell ref="G174:H174"/>
    <mergeCell ref="I174:J174"/>
    <mergeCell ref="K152:L152"/>
    <mergeCell ref="M152:P152"/>
    <mergeCell ref="Q152:T152"/>
    <mergeCell ref="U152:AB152"/>
    <mergeCell ref="A166:A167"/>
    <mergeCell ref="B166:B167"/>
    <mergeCell ref="C166:D166"/>
    <mergeCell ref="E166:F166"/>
    <mergeCell ref="G166:H166"/>
    <mergeCell ref="I166:J166"/>
    <mergeCell ref="K144:L144"/>
    <mergeCell ref="M144:P144"/>
    <mergeCell ref="Q144:T144"/>
    <mergeCell ref="U144:AB144"/>
    <mergeCell ref="A152:A153"/>
    <mergeCell ref="B152:B153"/>
    <mergeCell ref="C152:D152"/>
    <mergeCell ref="E152:F152"/>
    <mergeCell ref="G152:H152"/>
    <mergeCell ref="I152:J152"/>
    <mergeCell ref="A144:A145"/>
    <mergeCell ref="B144:B145"/>
    <mergeCell ref="C144:D144"/>
    <mergeCell ref="E144:F144"/>
    <mergeCell ref="G144:H144"/>
    <mergeCell ref="I144:J144"/>
    <mergeCell ref="U106:AB106"/>
    <mergeCell ref="K130:L130"/>
    <mergeCell ref="M130:P130"/>
    <mergeCell ref="Q130:T130"/>
    <mergeCell ref="U130:AB130"/>
    <mergeCell ref="K121:L121"/>
    <mergeCell ref="U121:AB121"/>
    <mergeCell ref="A106:A107"/>
    <mergeCell ref="B106:B107"/>
    <mergeCell ref="C106:D106"/>
    <mergeCell ref="E106:F106"/>
    <mergeCell ref="G106:H106"/>
    <mergeCell ref="I106:J106"/>
    <mergeCell ref="U83:AB83"/>
    <mergeCell ref="A97:A98"/>
    <mergeCell ref="B97:B98"/>
    <mergeCell ref="C97:D97"/>
    <mergeCell ref="E97:F97"/>
    <mergeCell ref="G97:H97"/>
    <mergeCell ref="I97:J97"/>
    <mergeCell ref="K97:L97"/>
    <mergeCell ref="A83:A84"/>
    <mergeCell ref="B83:B84"/>
    <mergeCell ref="C83:D83"/>
    <mergeCell ref="E83:F83"/>
    <mergeCell ref="G83:H83"/>
    <mergeCell ref="I83:J83"/>
    <mergeCell ref="U52:AB52"/>
    <mergeCell ref="A74:A75"/>
    <mergeCell ref="B74:B75"/>
    <mergeCell ref="C74:D74"/>
    <mergeCell ref="E74:F74"/>
    <mergeCell ref="G74:H74"/>
    <mergeCell ref="I74:J74"/>
    <mergeCell ref="K74:L74"/>
    <mergeCell ref="M74:P74"/>
    <mergeCell ref="Q74:T74"/>
    <mergeCell ref="U38:AB38"/>
    <mergeCell ref="A52:A53"/>
    <mergeCell ref="B52:B53"/>
    <mergeCell ref="C52:D52"/>
    <mergeCell ref="E52:F52"/>
    <mergeCell ref="G52:H52"/>
    <mergeCell ref="I52:J52"/>
    <mergeCell ref="K52:L52"/>
    <mergeCell ref="M52:P52"/>
    <mergeCell ref="Q52:T52"/>
    <mergeCell ref="U28:AB28"/>
    <mergeCell ref="A38:A39"/>
    <mergeCell ref="B38:B39"/>
    <mergeCell ref="C38:D38"/>
    <mergeCell ref="E38:F38"/>
    <mergeCell ref="G38:H38"/>
    <mergeCell ref="I38:J38"/>
    <mergeCell ref="K38:L38"/>
    <mergeCell ref="M38:P38"/>
    <mergeCell ref="Q38:T38"/>
    <mergeCell ref="E28:F28"/>
    <mergeCell ref="G28:H28"/>
    <mergeCell ref="I28:J28"/>
    <mergeCell ref="K28:L28"/>
    <mergeCell ref="M28:P28"/>
    <mergeCell ref="Q28:T28"/>
    <mergeCell ref="A130:A131"/>
    <mergeCell ref="B130:B131"/>
    <mergeCell ref="C130:D130"/>
    <mergeCell ref="E130:F130"/>
    <mergeCell ref="G130:H130"/>
    <mergeCell ref="I130:J130"/>
    <mergeCell ref="A121:A122"/>
    <mergeCell ref="B121:B122"/>
    <mergeCell ref="C121:D121"/>
    <mergeCell ref="E121:F121"/>
    <mergeCell ref="G121:H121"/>
    <mergeCell ref="I121:J121"/>
    <mergeCell ref="Q97:T97"/>
    <mergeCell ref="M121:P121"/>
    <mergeCell ref="Q121:T121"/>
    <mergeCell ref="M97:P97"/>
    <mergeCell ref="K106:L106"/>
    <mergeCell ref="M106:P106"/>
    <mergeCell ref="Q106:T106"/>
    <mergeCell ref="U97:AB97"/>
    <mergeCell ref="M83:P83"/>
    <mergeCell ref="Q83:T83"/>
    <mergeCell ref="I60:J60"/>
    <mergeCell ref="K60:L60"/>
    <mergeCell ref="M60:P60"/>
    <mergeCell ref="Q60:T60"/>
    <mergeCell ref="U60:AB60"/>
    <mergeCell ref="U74:AB74"/>
    <mergeCell ref="K83:L83"/>
    <mergeCell ref="K5:L5"/>
    <mergeCell ref="K14:L14"/>
    <mergeCell ref="A60:A61"/>
    <mergeCell ref="B60:B61"/>
    <mergeCell ref="C60:D60"/>
    <mergeCell ref="E60:F60"/>
    <mergeCell ref="G60:H60"/>
    <mergeCell ref="A28:A29"/>
    <mergeCell ref="B28:B29"/>
    <mergeCell ref="C28:D28"/>
    <mergeCell ref="C14:D14"/>
    <mergeCell ref="E14:F14"/>
    <mergeCell ref="G14:H14"/>
    <mergeCell ref="I14:J14"/>
    <mergeCell ref="G5:H5"/>
    <mergeCell ref="I5:J5"/>
    <mergeCell ref="C5:D5"/>
    <mergeCell ref="E5:F5"/>
    <mergeCell ref="A5:A6"/>
    <mergeCell ref="B5:B6"/>
    <mergeCell ref="Q5:T5"/>
    <mergeCell ref="U5:AB5"/>
    <mergeCell ref="Q14:T14"/>
    <mergeCell ref="U14:AB14"/>
    <mergeCell ref="M5:P5"/>
    <mergeCell ref="M14:P14"/>
    <mergeCell ref="A14:A15"/>
    <mergeCell ref="B14:B15"/>
  </mergeCells>
  <printOptions/>
  <pageMargins left="0.4724409448818898" right="0.2755905511811024" top="0.984251968503937" bottom="0.984251968503937" header="0.5118110236220472" footer="0.5118110236220472"/>
  <pageSetup horizontalDpi="600" verticalDpi="600" orientation="landscape" paperSize="9" scale="30" r:id="rId1"/>
  <rowBreaks count="9" manualBreakCount="9">
    <brk id="25" max="27" man="1"/>
    <brk id="49" max="27" man="1"/>
    <brk id="71" max="27" man="1"/>
    <brk id="94" max="27" man="1"/>
    <brk id="116" max="27" man="1"/>
    <brk id="141" max="27" man="1"/>
    <brk id="163" max="27" man="1"/>
    <brk id="184" max="27" man="1"/>
    <brk id="207" max="27" man="1"/>
  </rowBreaks>
  <colBreaks count="1" manualBreakCount="1">
    <brk id="29" max="28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PageLayoutView="0" workbookViewId="0" topLeftCell="A1">
      <selection activeCell="G35" sqref="G35:K35"/>
    </sheetView>
  </sheetViews>
  <sheetFormatPr defaultColWidth="9.140625" defaultRowHeight="12.75"/>
  <cols>
    <col min="7" max="7" width="10.140625" style="0" customWidth="1"/>
    <col min="8" max="8" width="22.28125" style="0" customWidth="1"/>
    <col min="9" max="9" width="13.14062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8">
      <c r="A15" s="149" t="s">
        <v>81</v>
      </c>
      <c r="B15" s="149"/>
      <c r="C15" s="149"/>
      <c r="D15" s="149"/>
      <c r="E15" s="149"/>
      <c r="F15" s="149"/>
      <c r="G15" s="149"/>
      <c r="H15" s="149"/>
      <c r="I15" s="66"/>
      <c r="J15" s="66"/>
    </row>
    <row r="16" spans="1:10" ht="15">
      <c r="A16" s="151" t="s">
        <v>130</v>
      </c>
      <c r="B16" s="151"/>
      <c r="C16" s="151"/>
      <c r="D16" s="151"/>
      <c r="E16" s="151"/>
      <c r="F16" s="151"/>
      <c r="G16" s="151"/>
      <c r="H16" s="151"/>
      <c r="I16" s="68"/>
      <c r="J16" s="68"/>
    </row>
    <row r="17" spans="1:10" ht="15">
      <c r="A17" s="148" t="s">
        <v>211</v>
      </c>
      <c r="B17" s="148"/>
      <c r="C17" s="148"/>
      <c r="D17" s="148"/>
      <c r="E17" s="148"/>
      <c r="F17" s="148"/>
      <c r="G17" s="148"/>
      <c r="H17" s="148"/>
      <c r="I17" s="67"/>
      <c r="J17" s="67"/>
    </row>
    <row r="18" spans="1:10" ht="15">
      <c r="A18" s="148" t="s">
        <v>114</v>
      </c>
      <c r="B18" s="148"/>
      <c r="C18" s="148"/>
      <c r="D18" s="148"/>
      <c r="E18" s="148"/>
      <c r="F18" s="148"/>
      <c r="G18" s="148"/>
      <c r="H18" s="148"/>
      <c r="I18" s="67"/>
      <c r="J18" s="67"/>
    </row>
    <row r="19" spans="1:8" ht="15">
      <c r="A19" s="150" t="s">
        <v>115</v>
      </c>
      <c r="B19" s="150"/>
      <c r="C19" s="150"/>
      <c r="D19" s="150"/>
      <c r="E19" s="150"/>
      <c r="F19" s="150"/>
      <c r="G19" s="150"/>
      <c r="H19" s="150"/>
    </row>
    <row r="23" spans="1:11" ht="12.75">
      <c r="A23" s="1" t="s">
        <v>75</v>
      </c>
      <c r="B23" s="1"/>
      <c r="C23" s="5"/>
      <c r="D23" s="5"/>
      <c r="E23" s="5"/>
      <c r="F23" s="5"/>
      <c r="G23" s="1"/>
      <c r="H23" s="1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8" t="s">
        <v>42</v>
      </c>
      <c r="B25" s="8"/>
      <c r="C25" s="8"/>
      <c r="D25" s="5"/>
      <c r="E25" s="5"/>
      <c r="F25" s="5"/>
      <c r="G25" s="8"/>
      <c r="H25" s="8"/>
      <c r="I25" s="8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G26" s="8"/>
      <c r="H26" s="8"/>
      <c r="I26" s="8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G27" s="8"/>
      <c r="H27" s="8"/>
      <c r="I27" s="8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G28" s="8"/>
      <c r="H28" s="8"/>
      <c r="I28" s="8"/>
      <c r="J28" s="8"/>
      <c r="K28" s="5"/>
    </row>
    <row r="29" spans="1:11" ht="12.75">
      <c r="A29" s="8"/>
      <c r="B29" s="8"/>
      <c r="C29" s="8"/>
      <c r="D29" s="9"/>
      <c r="E29" s="5"/>
      <c r="F29" s="5"/>
      <c r="G29" s="8"/>
      <c r="H29" s="8"/>
      <c r="I29" s="8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G30" s="8"/>
      <c r="H30" s="8"/>
      <c r="I30" s="8"/>
      <c r="J30" s="8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/>
      <c r="B32" s="1"/>
      <c r="C32" s="8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5"/>
      <c r="H33" s="5"/>
      <c r="I33" s="5"/>
      <c r="J33" s="5"/>
      <c r="K33" s="5"/>
    </row>
    <row r="34" spans="1:11" ht="12.75">
      <c r="A34" t="s">
        <v>205</v>
      </c>
      <c r="D34" s="5"/>
      <c r="E34" s="5"/>
      <c r="F34" s="5"/>
      <c r="G34" s="147"/>
      <c r="H34" s="147"/>
      <c r="I34" s="147"/>
      <c r="J34" s="147"/>
      <c r="K34" s="147"/>
    </row>
    <row r="35" spans="1:11" ht="12.75">
      <c r="A35" t="s">
        <v>206</v>
      </c>
      <c r="D35" s="8"/>
      <c r="E35" s="8"/>
      <c r="F35" s="5"/>
      <c r="G35" s="147"/>
      <c r="H35" s="147"/>
      <c r="I35" s="147"/>
      <c r="J35" s="147"/>
      <c r="K35" s="147"/>
    </row>
    <row r="36" spans="4:11" ht="12.75">
      <c r="D36" s="8"/>
      <c r="E36" s="5"/>
      <c r="F36" s="5"/>
      <c r="G36" s="5"/>
      <c r="H36" s="8"/>
      <c r="I36" s="8"/>
      <c r="J36" s="8"/>
      <c r="K36" s="8"/>
    </row>
    <row r="37" spans="1:11" ht="12.75">
      <c r="A37" t="s">
        <v>207</v>
      </c>
      <c r="D37" s="7"/>
      <c r="E37" s="5"/>
      <c r="F37" s="5"/>
      <c r="G37" s="5"/>
      <c r="H37" s="8"/>
      <c r="I37" s="8"/>
      <c r="J37" s="8"/>
      <c r="K37" s="8"/>
    </row>
    <row r="38" spans="1:11" ht="12.75">
      <c r="A38" s="10"/>
      <c r="B38" s="7"/>
      <c r="C38" s="7"/>
      <c r="D38" s="7"/>
      <c r="E38" s="5"/>
      <c r="F38" s="5"/>
      <c r="G38" s="147"/>
      <c r="H38" s="147"/>
      <c r="I38" s="147"/>
      <c r="J38" s="147"/>
      <c r="K38" s="8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1" t="s">
        <v>74</v>
      </c>
      <c r="B41" s="9"/>
      <c r="C41" s="9"/>
      <c r="D41" s="9"/>
      <c r="E41" s="9"/>
      <c r="F41" s="5"/>
      <c r="G41" s="147"/>
      <c r="H41" s="147"/>
      <c r="I41" s="147"/>
      <c r="J41" s="147"/>
      <c r="K41" s="8"/>
    </row>
    <row r="42" spans="1:11" ht="12.75">
      <c r="A42" s="5"/>
      <c r="B42" s="9"/>
      <c r="C42" s="9"/>
      <c r="D42" s="9"/>
      <c r="E42" s="9"/>
      <c r="F42" s="5"/>
      <c r="G42" s="147"/>
      <c r="H42" s="147"/>
      <c r="I42" s="147"/>
      <c r="J42" s="147"/>
      <c r="K42" s="8"/>
    </row>
    <row r="43" spans="1:11" ht="12.75">
      <c r="A43" s="8" t="s">
        <v>184</v>
      </c>
      <c r="B43" s="9"/>
      <c r="C43" s="9"/>
      <c r="D43" s="9"/>
      <c r="E43" s="8"/>
      <c r="F43" s="5"/>
      <c r="G43" s="147"/>
      <c r="H43" s="147"/>
      <c r="I43" s="147"/>
      <c r="J43" s="147"/>
      <c r="K43" s="8"/>
    </row>
    <row r="44" spans="1:11" ht="12.75">
      <c r="A44" s="94" t="s">
        <v>185</v>
      </c>
      <c r="B44" s="8"/>
      <c r="C44" s="8"/>
      <c r="D44" s="8"/>
      <c r="E44" s="8"/>
      <c r="F44" s="5"/>
      <c r="G44" s="147"/>
      <c r="H44" s="147"/>
      <c r="I44" s="147"/>
      <c r="J44" s="147"/>
      <c r="K44" s="8"/>
    </row>
    <row r="45" spans="1:11" ht="12.75">
      <c r="A45" s="8"/>
      <c r="B45" s="8"/>
      <c r="C45" s="8"/>
      <c r="D45" s="8"/>
      <c r="E45" s="8"/>
      <c r="F45" s="5"/>
      <c r="G45" s="5"/>
      <c r="H45" s="8"/>
      <c r="I45" s="8"/>
      <c r="J45" s="8"/>
      <c r="K45" s="5"/>
    </row>
    <row r="46" spans="1:11" ht="12.75">
      <c r="A46" s="10" t="s">
        <v>137</v>
      </c>
      <c r="B46" s="9"/>
      <c r="C46" s="9"/>
      <c r="D46" s="9"/>
      <c r="E46" s="8"/>
      <c r="F46" s="5"/>
      <c r="G46" s="147"/>
      <c r="H46" s="147"/>
      <c r="I46" s="147"/>
      <c r="J46" s="147"/>
      <c r="K46" s="5"/>
    </row>
    <row r="47" spans="1:11" ht="12.75">
      <c r="A47" s="8"/>
      <c r="B47" s="8"/>
      <c r="C47" s="8"/>
      <c r="D47" s="8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50" spans="1:10" ht="12.75">
      <c r="A50" s="146" t="s">
        <v>77</v>
      </c>
      <c r="B50" s="146"/>
      <c r="C50" s="146"/>
      <c r="D50" s="146"/>
      <c r="E50" s="146"/>
      <c r="F50" s="146"/>
      <c r="G50" s="146"/>
      <c r="H50" s="146"/>
      <c r="I50" s="69"/>
      <c r="J50" s="69"/>
    </row>
  </sheetData>
  <sheetProtection/>
  <mergeCells count="14">
    <mergeCell ref="G43:J43"/>
    <mergeCell ref="G44:J44"/>
    <mergeCell ref="G46:J46"/>
    <mergeCell ref="A50:H50"/>
    <mergeCell ref="G35:K35"/>
    <mergeCell ref="G38:J38"/>
    <mergeCell ref="G41:J41"/>
    <mergeCell ref="G42:J42"/>
    <mergeCell ref="A15:H15"/>
    <mergeCell ref="A16:H16"/>
    <mergeCell ref="A17:H17"/>
    <mergeCell ref="A18:H18"/>
    <mergeCell ref="A19:H19"/>
    <mergeCell ref="G34:K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PageLayoutView="0" workbookViewId="0" topLeftCell="A4">
      <selection activeCell="N35" sqref="N35"/>
    </sheetView>
  </sheetViews>
  <sheetFormatPr defaultColWidth="9.140625" defaultRowHeight="12.75"/>
  <cols>
    <col min="9" max="9" width="4.421875" style="0" customWidth="1"/>
    <col min="10" max="10" width="10.2812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8">
      <c r="A15" s="149" t="s">
        <v>81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5">
      <c r="A16" s="148" t="s">
        <v>131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5">
      <c r="A17" s="148" t="s">
        <v>211</v>
      </c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15">
      <c r="A18" s="148" t="s">
        <v>40</v>
      </c>
      <c r="B18" s="148"/>
      <c r="C18" s="148"/>
      <c r="D18" s="148"/>
      <c r="E18" s="148"/>
      <c r="F18" s="148"/>
      <c r="G18" s="148"/>
      <c r="H18" s="148"/>
      <c r="I18" s="148"/>
      <c r="J18" s="148"/>
    </row>
    <row r="19" spans="5:6" ht="15">
      <c r="E19" s="2" t="s">
        <v>41</v>
      </c>
      <c r="F19" s="3"/>
    </row>
    <row r="22" spans="1:11" ht="12.75">
      <c r="A22" s="1"/>
      <c r="B22" s="1"/>
      <c r="C22" s="4"/>
      <c r="D22" s="5"/>
      <c r="E22" s="5"/>
      <c r="F22" s="5"/>
      <c r="G22" s="1"/>
      <c r="H22" s="1"/>
      <c r="I22" s="5"/>
      <c r="J22" s="5"/>
      <c r="K22" s="5"/>
    </row>
    <row r="23" spans="1:11" ht="12.75">
      <c r="A23" s="1" t="s">
        <v>75</v>
      </c>
      <c r="B23" s="1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8"/>
      <c r="H24" s="8"/>
      <c r="I24" s="8"/>
      <c r="J24" s="8"/>
      <c r="K24" s="5"/>
    </row>
    <row r="25" spans="1:11" ht="12.75">
      <c r="A25" s="8" t="s">
        <v>42</v>
      </c>
      <c r="B25" s="8"/>
      <c r="C25" s="8"/>
      <c r="D25" s="5"/>
      <c r="E25" s="5"/>
      <c r="F25" s="5"/>
      <c r="G25" s="8"/>
      <c r="H25" s="8"/>
      <c r="I25" s="8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G26" s="8"/>
      <c r="H26" s="8"/>
      <c r="I26" s="8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G27" s="8"/>
      <c r="H27" s="8"/>
      <c r="I27" s="8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G28" s="8"/>
      <c r="H28" s="8"/>
      <c r="I28" s="8"/>
      <c r="J28" s="8"/>
      <c r="K28" s="5"/>
    </row>
    <row r="29" spans="1:11" ht="12.75">
      <c r="A29" s="8"/>
      <c r="B29" s="8"/>
      <c r="C29" s="8"/>
      <c r="D29" s="9"/>
      <c r="E29" s="5"/>
      <c r="F29" s="5"/>
      <c r="G29" s="8"/>
      <c r="H29" s="8"/>
      <c r="I29" s="8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/>
      <c r="B32" s="1"/>
      <c r="C32" s="8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147"/>
      <c r="H33" s="147"/>
      <c r="I33" s="147"/>
      <c r="J33" s="147"/>
      <c r="K33" s="147"/>
    </row>
    <row r="34" spans="1:11" ht="12.75">
      <c r="A34" t="s">
        <v>205</v>
      </c>
      <c r="D34" s="5"/>
      <c r="E34" s="5"/>
      <c r="F34" s="5"/>
      <c r="G34" s="147"/>
      <c r="H34" s="147"/>
      <c r="I34" s="147"/>
      <c r="J34" s="147"/>
      <c r="K34" s="147"/>
    </row>
    <row r="35" spans="1:11" ht="12.75">
      <c r="A35" t="s">
        <v>206</v>
      </c>
      <c r="D35" s="8"/>
      <c r="E35" s="5"/>
      <c r="F35" s="5"/>
      <c r="G35" s="147"/>
      <c r="H35" s="147"/>
      <c r="I35" s="147"/>
      <c r="J35" s="147"/>
      <c r="K35" s="8"/>
    </row>
    <row r="36" spans="4:11" ht="12.75">
      <c r="D36" s="8"/>
      <c r="E36" s="5"/>
      <c r="F36" s="5"/>
      <c r="G36" s="5"/>
      <c r="H36" s="8"/>
      <c r="I36" s="8"/>
      <c r="J36" s="8"/>
      <c r="K36" s="8"/>
    </row>
    <row r="37" spans="1:11" ht="12.75">
      <c r="A37" t="s">
        <v>207</v>
      </c>
      <c r="D37" s="7"/>
      <c r="E37" s="5"/>
      <c r="F37" s="5"/>
      <c r="G37" s="147"/>
      <c r="H37" s="147"/>
      <c r="I37" s="147"/>
      <c r="J37" s="147"/>
      <c r="K37" s="8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1"/>
      <c r="B39" s="1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1" t="s">
        <v>74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9"/>
      <c r="C41" s="9"/>
      <c r="D41" s="9"/>
      <c r="E41" s="9"/>
      <c r="F41" s="5"/>
      <c r="G41" s="147"/>
      <c r="H41" s="147"/>
      <c r="I41" s="147"/>
      <c r="J41" s="147"/>
      <c r="K41" s="8"/>
    </row>
    <row r="42" spans="1:11" ht="12.75">
      <c r="A42" s="8" t="s">
        <v>184</v>
      </c>
      <c r="B42" s="9"/>
      <c r="C42" s="9"/>
      <c r="D42" s="9"/>
      <c r="E42" s="9"/>
      <c r="F42" s="5"/>
      <c r="G42" s="147"/>
      <c r="H42" s="147"/>
      <c r="I42" s="147"/>
      <c r="J42" s="147"/>
      <c r="K42" s="8"/>
    </row>
    <row r="43" spans="1:11" ht="12.75">
      <c r="A43" s="94" t="s">
        <v>185</v>
      </c>
      <c r="B43" s="9"/>
      <c r="C43" s="9"/>
      <c r="D43" s="9"/>
      <c r="E43" s="8"/>
      <c r="F43" s="5"/>
      <c r="G43" s="147"/>
      <c r="H43" s="147"/>
      <c r="I43" s="147"/>
      <c r="J43" s="147"/>
      <c r="K43" s="8"/>
    </row>
    <row r="44" spans="1:11" ht="12.75">
      <c r="A44" s="8"/>
      <c r="B44" s="8"/>
      <c r="C44" s="8"/>
      <c r="D44" s="8"/>
      <c r="E44" s="8"/>
      <c r="F44" s="5"/>
      <c r="G44" s="147"/>
      <c r="H44" s="147"/>
      <c r="I44" s="147"/>
      <c r="J44" s="147"/>
      <c r="K44" s="8"/>
    </row>
    <row r="45" spans="1:11" ht="12.75">
      <c r="A45" s="10" t="s">
        <v>137</v>
      </c>
      <c r="B45" s="8"/>
      <c r="C45" s="8"/>
      <c r="D45" s="8"/>
      <c r="E45" s="8"/>
      <c r="F45" s="5"/>
      <c r="G45" s="5"/>
      <c r="H45" s="8"/>
      <c r="I45" s="8"/>
      <c r="J45" s="8"/>
      <c r="K45" s="5"/>
    </row>
    <row r="46" spans="1:11" ht="12.75">
      <c r="A46" s="9"/>
      <c r="B46" s="9"/>
      <c r="C46" s="9"/>
      <c r="D46" s="9"/>
      <c r="E46" s="8"/>
      <c r="F46" s="5"/>
      <c r="G46" s="147"/>
      <c r="H46" s="147"/>
      <c r="I46" s="147"/>
      <c r="J46" s="147"/>
      <c r="K46" s="5"/>
    </row>
    <row r="47" spans="1:11" ht="12.75">
      <c r="A47" s="8"/>
      <c r="B47" s="8"/>
      <c r="C47" s="8"/>
      <c r="D47" s="8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50" spans="1:10" ht="12.75">
      <c r="A50" s="146" t="s">
        <v>77</v>
      </c>
      <c r="B50" s="146"/>
      <c r="C50" s="146"/>
      <c r="D50" s="146"/>
      <c r="E50" s="146"/>
      <c r="F50" s="146"/>
      <c r="G50" s="146"/>
      <c r="H50" s="146"/>
      <c r="I50" s="146"/>
      <c r="J50" s="146"/>
    </row>
  </sheetData>
  <sheetProtection/>
  <mergeCells count="14">
    <mergeCell ref="G43:J43"/>
    <mergeCell ref="G44:J44"/>
    <mergeCell ref="G46:J46"/>
    <mergeCell ref="A50:J50"/>
    <mergeCell ref="G35:J35"/>
    <mergeCell ref="G37:J37"/>
    <mergeCell ref="G41:J41"/>
    <mergeCell ref="G42:J42"/>
    <mergeCell ref="A15:J15"/>
    <mergeCell ref="A16:J16"/>
    <mergeCell ref="A17:J17"/>
    <mergeCell ref="A18:J18"/>
    <mergeCell ref="G33:K33"/>
    <mergeCell ref="G34:K3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="60" zoomScalePageLayoutView="0" workbookViewId="0" topLeftCell="A1">
      <selection activeCell="AL72" sqref="AL72"/>
    </sheetView>
  </sheetViews>
  <sheetFormatPr defaultColWidth="9.140625" defaultRowHeight="12.75"/>
  <cols>
    <col min="9" max="9" width="4.421875" style="0" customWidth="1"/>
    <col min="10" max="10" width="8.140625" style="0" customWidth="1"/>
    <col min="11" max="11" width="13.8515625" style="0" customWidth="1"/>
  </cols>
  <sheetData>
    <row r="1" spans="1:11" ht="12.75">
      <c r="A1" s="1" t="s">
        <v>31</v>
      </c>
      <c r="B1" s="1"/>
      <c r="C1" s="1"/>
      <c r="D1" s="1"/>
      <c r="E1" s="1"/>
      <c r="F1" s="1"/>
      <c r="G1" s="152" t="s">
        <v>116</v>
      </c>
      <c r="H1" s="152"/>
      <c r="I1" s="152"/>
      <c r="J1" s="152"/>
      <c r="K1" s="15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2.75">
      <c r="A3" s="1" t="s">
        <v>33</v>
      </c>
      <c r="B3" s="1"/>
      <c r="C3" s="1"/>
      <c r="D3" s="1"/>
      <c r="E3" s="1"/>
      <c r="F3" s="1"/>
      <c r="G3" s="153" t="s">
        <v>117</v>
      </c>
      <c r="H3" s="153"/>
      <c r="I3" s="153"/>
      <c r="J3" s="153"/>
      <c r="K3" s="153"/>
    </row>
    <row r="4" spans="1:11" ht="12.75">
      <c r="A4" s="1" t="s">
        <v>34</v>
      </c>
      <c r="B4" s="1"/>
      <c r="C4" s="1"/>
      <c r="D4" s="1"/>
      <c r="E4" s="1"/>
      <c r="F4" s="1"/>
      <c r="G4" s="153" t="s">
        <v>118</v>
      </c>
      <c r="H4" s="153"/>
      <c r="I4" s="153"/>
      <c r="J4" s="153"/>
      <c r="K4" s="153"/>
    </row>
    <row r="5" spans="1:11" ht="12.75">
      <c r="A5" s="1" t="s">
        <v>36</v>
      </c>
      <c r="B5" s="1"/>
      <c r="C5" s="1"/>
      <c r="D5" s="1"/>
      <c r="E5" s="1"/>
      <c r="F5" s="1"/>
      <c r="G5" s="152" t="s">
        <v>119</v>
      </c>
      <c r="H5" s="152"/>
      <c r="I5" s="152"/>
      <c r="J5" s="152"/>
      <c r="K5" s="152"/>
    </row>
    <row r="6" spans="1:11" ht="12.75">
      <c r="A6" s="1"/>
      <c r="B6" s="1"/>
      <c r="C6" s="1"/>
      <c r="D6" s="1"/>
      <c r="E6" s="1"/>
      <c r="F6" s="1"/>
      <c r="G6" s="153"/>
      <c r="H6" s="153"/>
      <c r="I6" s="153"/>
      <c r="J6" s="153"/>
      <c r="K6" s="153"/>
    </row>
    <row r="7" spans="1:11" ht="12.75">
      <c r="A7" s="1" t="s">
        <v>82</v>
      </c>
      <c r="B7" s="1"/>
      <c r="C7" s="1"/>
      <c r="D7" s="1"/>
      <c r="E7" s="1"/>
      <c r="F7" s="1"/>
      <c r="G7" s="153" t="s">
        <v>120</v>
      </c>
      <c r="H7" s="153"/>
      <c r="I7" s="153"/>
      <c r="J7" s="153"/>
      <c r="K7" s="153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1" ht="18">
      <c r="A15" s="149" t="s">
        <v>81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0" ht="15">
      <c r="A16" s="67" t="s">
        <v>132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1" ht="15">
      <c r="A17" s="148" t="s">
        <v>212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ht="15">
      <c r="A18" s="148" t="s">
        <v>121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ht="1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1" spans="1:14" ht="12.75">
      <c r="A21" s="1"/>
      <c r="B21" s="1"/>
      <c r="C21" s="4"/>
      <c r="D21" s="5"/>
      <c r="E21" s="5"/>
      <c r="F21" s="5"/>
      <c r="G21" s="1"/>
      <c r="H21" s="1"/>
      <c r="I21" s="5"/>
      <c r="J21" s="5"/>
      <c r="K21" s="5"/>
      <c r="L21" s="5"/>
      <c r="M21" s="5"/>
      <c r="N21" s="5"/>
    </row>
    <row r="22" spans="1:14" ht="12.75">
      <c r="A22" s="1" t="s">
        <v>75</v>
      </c>
      <c r="B22" s="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5"/>
      <c r="C23" s="5"/>
      <c r="D23" s="5"/>
      <c r="E23" s="5"/>
      <c r="F23" s="5"/>
      <c r="G23" s="8"/>
      <c r="H23" s="8"/>
      <c r="I23" s="8"/>
      <c r="J23" s="8"/>
      <c r="K23" s="5"/>
      <c r="L23" s="5"/>
      <c r="M23" s="5"/>
      <c r="N23" s="5"/>
    </row>
    <row r="24" spans="1:14" ht="12.75">
      <c r="A24" s="8" t="s">
        <v>42</v>
      </c>
      <c r="B24" s="8"/>
      <c r="C24" s="8"/>
      <c r="D24" s="5"/>
      <c r="E24" s="5"/>
      <c r="F24" s="5"/>
      <c r="G24" s="8"/>
      <c r="H24" s="8"/>
      <c r="I24" s="8"/>
      <c r="J24" s="8"/>
      <c r="K24" s="5"/>
      <c r="L24" s="5"/>
      <c r="M24" s="5"/>
      <c r="N24" s="5"/>
    </row>
    <row r="25" spans="1:14" ht="12.75">
      <c r="A25" s="8" t="s">
        <v>43</v>
      </c>
      <c r="B25" s="8"/>
      <c r="C25" s="8"/>
      <c r="D25" s="5"/>
      <c r="E25" s="5"/>
      <c r="F25" s="5"/>
      <c r="G25" s="8"/>
      <c r="H25" s="8"/>
      <c r="I25" s="8"/>
      <c r="J25" s="8"/>
      <c r="K25" s="5"/>
      <c r="L25" s="5"/>
      <c r="M25" s="5"/>
      <c r="N25" s="5"/>
    </row>
    <row r="26" spans="1:14" ht="12.75">
      <c r="A26" s="8" t="s">
        <v>44</v>
      </c>
      <c r="B26" s="8"/>
      <c r="C26" s="8"/>
      <c r="D26" s="5"/>
      <c r="E26" s="5"/>
      <c r="F26" s="5"/>
      <c r="G26" s="8"/>
      <c r="H26" s="8"/>
      <c r="I26" s="8"/>
      <c r="J26" s="8"/>
      <c r="K26" s="5"/>
      <c r="L26" s="5"/>
      <c r="M26" s="5"/>
      <c r="N26" s="5"/>
    </row>
    <row r="27" spans="1:14" ht="12.75">
      <c r="A27" s="8" t="s">
        <v>36</v>
      </c>
      <c r="B27" s="8"/>
      <c r="C27" s="8"/>
      <c r="D27" s="5"/>
      <c r="E27" s="5"/>
      <c r="F27" s="5"/>
      <c r="G27" s="8"/>
      <c r="H27" s="8"/>
      <c r="I27" s="8"/>
      <c r="J27" s="8"/>
      <c r="K27" s="5"/>
      <c r="L27" s="5"/>
      <c r="M27" s="5"/>
      <c r="N27" s="5"/>
    </row>
    <row r="28" spans="1:14" ht="12.75">
      <c r="A28" s="8"/>
      <c r="B28" s="8"/>
      <c r="C28" s="8"/>
      <c r="D28" s="9"/>
      <c r="E28" s="5"/>
      <c r="F28" s="5"/>
      <c r="G28" s="8"/>
      <c r="H28" s="8"/>
      <c r="I28" s="8"/>
      <c r="J28" s="8"/>
      <c r="K28" s="5"/>
      <c r="L28" s="5"/>
      <c r="M28" s="5"/>
      <c r="N28" s="5"/>
    </row>
    <row r="29" spans="1:14" ht="12.75">
      <c r="A29" s="8" t="s">
        <v>76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1"/>
      <c r="B31" s="1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8" t="s">
        <v>204</v>
      </c>
      <c r="B32" s="1"/>
      <c r="C32" s="8"/>
      <c r="D32" s="5"/>
      <c r="E32" s="5"/>
      <c r="F32" s="5"/>
      <c r="G32" s="147"/>
      <c r="H32" s="147"/>
      <c r="I32" s="147"/>
      <c r="J32" s="147"/>
      <c r="K32" s="147"/>
      <c r="L32" s="5"/>
      <c r="M32" s="5"/>
      <c r="N32" s="5"/>
    </row>
    <row r="33" spans="1:14" ht="12.75">
      <c r="A33" t="s">
        <v>205</v>
      </c>
      <c r="D33" s="5"/>
      <c r="E33" s="5"/>
      <c r="F33" s="5"/>
      <c r="G33" s="147"/>
      <c r="H33" s="147"/>
      <c r="I33" s="147"/>
      <c r="J33" s="147"/>
      <c r="K33" s="147"/>
      <c r="L33" s="5"/>
      <c r="M33" s="5"/>
      <c r="N33" s="5"/>
    </row>
    <row r="34" spans="1:14" ht="12.75">
      <c r="A34" t="s">
        <v>206</v>
      </c>
      <c r="D34" s="8"/>
      <c r="E34" s="8"/>
      <c r="F34" s="5"/>
      <c r="G34" s="147"/>
      <c r="H34" s="147"/>
      <c r="I34" s="147"/>
      <c r="J34" s="147"/>
      <c r="K34" s="8"/>
      <c r="L34" s="5"/>
      <c r="M34" s="5"/>
      <c r="N34" s="5"/>
    </row>
    <row r="35" spans="4:14" ht="12.75">
      <c r="D35" s="8"/>
      <c r="E35" s="5"/>
      <c r="F35" s="5"/>
      <c r="G35" s="5"/>
      <c r="H35" s="8"/>
      <c r="I35" s="8"/>
      <c r="J35" s="8"/>
      <c r="K35" s="8"/>
      <c r="L35" s="5"/>
      <c r="M35" s="5"/>
      <c r="N35" s="5"/>
    </row>
    <row r="36" spans="1:14" ht="12.75">
      <c r="A36" t="s">
        <v>207</v>
      </c>
      <c r="D36" s="7"/>
      <c r="E36" s="5"/>
      <c r="F36" s="5"/>
      <c r="G36" s="147"/>
      <c r="H36" s="147"/>
      <c r="I36" s="147"/>
      <c r="J36" s="147"/>
      <c r="K36" s="8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1" t="s">
        <v>74</v>
      </c>
      <c r="B39" s="9"/>
      <c r="C39" s="9"/>
      <c r="D39" s="9"/>
      <c r="E39" s="9"/>
      <c r="F39" s="5"/>
      <c r="G39" s="147"/>
      <c r="H39" s="147"/>
      <c r="I39" s="147"/>
      <c r="J39" s="147"/>
      <c r="K39" s="8"/>
      <c r="L39" s="5"/>
      <c r="M39" s="5"/>
      <c r="N39" s="5"/>
    </row>
    <row r="40" spans="1:14" ht="12.75">
      <c r="A40" s="5"/>
      <c r="B40" s="9"/>
      <c r="C40" s="9"/>
      <c r="D40" s="9"/>
      <c r="E40" s="9"/>
      <c r="F40" s="5"/>
      <c r="G40" s="147"/>
      <c r="H40" s="147"/>
      <c r="I40" s="147"/>
      <c r="J40" s="147"/>
      <c r="K40" s="8"/>
      <c r="L40" s="5"/>
      <c r="M40" s="5"/>
      <c r="N40" s="5"/>
    </row>
    <row r="41" spans="1:14" ht="12.75">
      <c r="A41" s="8" t="s">
        <v>184</v>
      </c>
      <c r="B41" s="9"/>
      <c r="C41" s="9"/>
      <c r="D41" s="9"/>
      <c r="E41" s="8"/>
      <c r="F41" s="5"/>
      <c r="G41" s="147"/>
      <c r="H41" s="147"/>
      <c r="I41" s="147"/>
      <c r="J41" s="147"/>
      <c r="K41" s="8"/>
      <c r="L41" s="5"/>
      <c r="M41" s="5"/>
      <c r="N41" s="5"/>
    </row>
    <row r="42" spans="1:14" ht="12.75">
      <c r="A42" s="94" t="s">
        <v>185</v>
      </c>
      <c r="B42" s="8"/>
      <c r="C42" s="8"/>
      <c r="D42" s="8"/>
      <c r="E42" s="8"/>
      <c r="F42" s="5"/>
      <c r="G42" s="147" t="s">
        <v>209</v>
      </c>
      <c r="H42" s="147"/>
      <c r="I42" s="147"/>
      <c r="J42" s="147"/>
      <c r="K42" s="8"/>
      <c r="L42" s="5"/>
      <c r="M42" s="5"/>
      <c r="N42" s="5"/>
    </row>
    <row r="43" spans="1:14" ht="12.75">
      <c r="A43" s="8"/>
      <c r="B43" s="8"/>
      <c r="C43" s="8"/>
      <c r="D43" s="8"/>
      <c r="E43" s="8"/>
      <c r="F43" s="5"/>
      <c r="G43" s="5"/>
      <c r="H43" s="8"/>
      <c r="I43" s="8"/>
      <c r="J43" s="8"/>
      <c r="K43" s="5"/>
      <c r="L43" s="5"/>
      <c r="M43" s="5"/>
      <c r="N43" s="5"/>
    </row>
    <row r="44" spans="1:14" ht="12.75">
      <c r="A44" s="10" t="s">
        <v>137</v>
      </c>
      <c r="B44" s="9"/>
      <c r="C44" s="9"/>
      <c r="D44" s="9"/>
      <c r="E44" s="8"/>
      <c r="F44" s="5"/>
      <c r="G44" s="147"/>
      <c r="H44" s="147"/>
      <c r="I44" s="147"/>
      <c r="J44" s="147"/>
      <c r="K44" s="5"/>
      <c r="L44" s="5"/>
      <c r="M44" s="5"/>
      <c r="N44" s="5"/>
    </row>
    <row r="45" spans="1:14" ht="12.75">
      <c r="A45" s="8"/>
      <c r="B45" s="8"/>
      <c r="C45" s="8"/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2:14" ht="12.75">
      <c r="L47" s="5"/>
      <c r="M47" s="5"/>
      <c r="N47" s="5"/>
    </row>
    <row r="48" spans="1:10" ht="12.75">
      <c r="A48" s="146" t="s">
        <v>77</v>
      </c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</sheetData>
  <sheetProtection/>
  <mergeCells count="21">
    <mergeCell ref="A49:J49"/>
    <mergeCell ref="G41:J41"/>
    <mergeCell ref="G42:J42"/>
    <mergeCell ref="G44:J44"/>
    <mergeCell ref="A48:J48"/>
    <mergeCell ref="G34:J34"/>
    <mergeCell ref="G36:J36"/>
    <mergeCell ref="G39:J39"/>
    <mergeCell ref="G40:J40"/>
    <mergeCell ref="A15:K15"/>
    <mergeCell ref="A17:K17"/>
    <mergeCell ref="A18:K18"/>
    <mergeCell ref="A19:K19"/>
    <mergeCell ref="G32:K32"/>
    <mergeCell ref="G33:K33"/>
    <mergeCell ref="G1:K1"/>
    <mergeCell ref="G3:K3"/>
    <mergeCell ref="G4:K4"/>
    <mergeCell ref="G5:K5"/>
    <mergeCell ref="G6:K6"/>
    <mergeCell ref="G7:K7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60" zoomScalePageLayoutView="0" workbookViewId="0" topLeftCell="A1">
      <selection activeCell="W39" sqref="W39"/>
    </sheetView>
  </sheetViews>
  <sheetFormatPr defaultColWidth="9.140625" defaultRowHeight="12.75"/>
  <cols>
    <col min="7" max="7" width="10.140625" style="0" customWidth="1"/>
    <col min="8" max="8" width="11.140625" style="0" customWidth="1"/>
    <col min="9" max="9" width="10.42187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5.75">
      <c r="A15" s="154" t="s">
        <v>54</v>
      </c>
      <c r="B15" s="154"/>
      <c r="C15" s="154"/>
      <c r="D15" s="154"/>
      <c r="E15" s="154"/>
      <c r="F15" s="154"/>
      <c r="G15" s="154"/>
      <c r="H15" s="154"/>
      <c r="I15" s="154"/>
      <c r="J15" s="6"/>
    </row>
    <row r="16" spans="1:10" ht="18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6"/>
    </row>
    <row r="17" spans="1:10" ht="15">
      <c r="A17" s="155" t="s">
        <v>133</v>
      </c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ht="15">
      <c r="A18" s="155" t="s">
        <v>213</v>
      </c>
      <c r="B18" s="155"/>
      <c r="C18" s="155"/>
      <c r="D18" s="155"/>
      <c r="E18" s="155"/>
      <c r="F18" s="155"/>
      <c r="G18" s="155"/>
      <c r="H18" s="155"/>
      <c r="I18" s="155"/>
      <c r="J18" s="155"/>
    </row>
    <row r="19" spans="1:10" ht="15">
      <c r="A19" s="156" t="s">
        <v>55</v>
      </c>
      <c r="B19" s="156"/>
      <c r="C19" s="156"/>
      <c r="D19" s="156"/>
      <c r="E19" s="156"/>
      <c r="F19" s="156"/>
      <c r="G19" s="156"/>
      <c r="H19" s="156"/>
      <c r="I19" s="156"/>
      <c r="J19" s="156"/>
    </row>
    <row r="20" spans="5:6" ht="15">
      <c r="E20" s="2"/>
      <c r="F20" s="3"/>
    </row>
    <row r="23" spans="1:11" ht="12.75">
      <c r="A23" s="1" t="s">
        <v>75</v>
      </c>
      <c r="B23" s="1"/>
      <c r="C23" s="5"/>
      <c r="D23" s="5"/>
      <c r="E23" s="5"/>
      <c r="F23" s="5"/>
      <c r="J23" s="5"/>
      <c r="K23" s="5"/>
    </row>
    <row r="24" spans="1:11" ht="12.75">
      <c r="A24" s="5"/>
      <c r="B24" s="5"/>
      <c r="C24" s="5"/>
      <c r="D24" s="5"/>
      <c r="E24" s="5"/>
      <c r="F24" s="5"/>
      <c r="J24" s="5"/>
      <c r="K24" s="5"/>
    </row>
    <row r="25" spans="1:11" ht="12.75">
      <c r="A25" s="8" t="s">
        <v>42</v>
      </c>
      <c r="B25" s="8"/>
      <c r="C25" s="8"/>
      <c r="D25" s="5"/>
      <c r="E25" s="5"/>
      <c r="F25" s="5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J28" s="8"/>
      <c r="K28" s="5"/>
    </row>
    <row r="29" spans="1:11" ht="12.75">
      <c r="A29" s="8"/>
      <c r="B29" s="8"/>
      <c r="C29" s="8"/>
      <c r="D29" s="9"/>
      <c r="E29" s="5"/>
      <c r="F29" s="5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J30" s="8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/>
      <c r="B32" s="1"/>
      <c r="C32" s="8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5"/>
      <c r="H33" s="5"/>
      <c r="I33" s="5"/>
      <c r="J33" s="5"/>
      <c r="K33" s="5"/>
    </row>
    <row r="34" spans="1:11" ht="12.75">
      <c r="A34" t="s">
        <v>205</v>
      </c>
      <c r="D34" s="5"/>
      <c r="E34" s="5"/>
      <c r="F34" s="5"/>
      <c r="G34" s="147"/>
      <c r="H34" s="147"/>
      <c r="I34" s="147"/>
      <c r="J34" s="147"/>
      <c r="K34" s="147"/>
    </row>
    <row r="35" spans="1:11" ht="12.75">
      <c r="A35" t="s">
        <v>206</v>
      </c>
      <c r="D35" s="8"/>
      <c r="E35" s="8"/>
      <c r="F35" s="5"/>
      <c r="G35" s="147"/>
      <c r="H35" s="147"/>
      <c r="I35" s="147"/>
      <c r="J35" s="147"/>
      <c r="K35" s="147"/>
    </row>
    <row r="36" spans="4:11" ht="12.75">
      <c r="D36" s="94"/>
      <c r="E36" s="94"/>
      <c r="F36" s="5"/>
      <c r="G36" s="147"/>
      <c r="H36" s="147"/>
      <c r="I36" s="147"/>
      <c r="J36" s="147"/>
      <c r="K36" s="8"/>
    </row>
    <row r="37" spans="1:11" ht="12.75">
      <c r="A37" t="s">
        <v>207</v>
      </c>
      <c r="D37" s="7"/>
      <c r="E37" s="5"/>
      <c r="F37" s="5"/>
      <c r="G37" s="5"/>
      <c r="H37" s="8"/>
      <c r="I37" s="8"/>
      <c r="J37" s="8"/>
      <c r="K37" s="8"/>
    </row>
    <row r="38" spans="1:11" ht="12.75">
      <c r="A38" s="10"/>
      <c r="B38" s="7"/>
      <c r="C38" s="7"/>
      <c r="D38" s="7"/>
      <c r="E38" s="5"/>
      <c r="F38" s="5"/>
      <c r="G38" s="147"/>
      <c r="H38" s="147"/>
      <c r="I38" s="147"/>
      <c r="J38" s="147"/>
      <c r="K38" s="8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1"/>
      <c r="B40" s="1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1" t="s">
        <v>74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9"/>
      <c r="C42" s="9"/>
      <c r="D42" s="9"/>
      <c r="E42" s="9"/>
      <c r="F42" s="5"/>
      <c r="G42" s="147"/>
      <c r="H42" s="147"/>
      <c r="I42" s="147"/>
      <c r="J42" s="147"/>
      <c r="K42" s="8"/>
    </row>
    <row r="43" spans="1:11" ht="12.75">
      <c r="A43" s="8" t="s">
        <v>184</v>
      </c>
      <c r="B43" s="9"/>
      <c r="C43" s="9"/>
      <c r="D43" s="9"/>
      <c r="E43" s="9"/>
      <c r="F43" s="5"/>
      <c r="G43" s="147"/>
      <c r="H43" s="147"/>
      <c r="I43" s="147"/>
      <c r="J43" s="147"/>
      <c r="K43" s="8"/>
    </row>
    <row r="44" spans="1:11" ht="12.75">
      <c r="A44" s="94" t="s">
        <v>185</v>
      </c>
      <c r="B44" s="9"/>
      <c r="C44" s="9"/>
      <c r="D44" s="9"/>
      <c r="E44" s="8"/>
      <c r="F44" s="5"/>
      <c r="G44" s="147"/>
      <c r="H44" s="147"/>
      <c r="I44" s="147"/>
      <c r="J44" s="147"/>
      <c r="K44" s="8"/>
    </row>
    <row r="45" spans="1:11" ht="12.75">
      <c r="A45" s="8"/>
      <c r="B45" s="8"/>
      <c r="C45" s="8"/>
      <c r="D45" s="8"/>
      <c r="E45" s="8"/>
      <c r="F45" s="5"/>
      <c r="G45" s="147"/>
      <c r="H45" s="147"/>
      <c r="I45" s="147"/>
      <c r="J45" s="147"/>
      <c r="K45" s="8"/>
    </row>
    <row r="46" spans="1:11" ht="12.75">
      <c r="A46" s="10" t="s">
        <v>137</v>
      </c>
      <c r="B46" s="8"/>
      <c r="C46" s="8"/>
      <c r="D46" s="8"/>
      <c r="E46" s="8"/>
      <c r="F46" s="5"/>
      <c r="G46" s="5"/>
      <c r="H46" s="8"/>
      <c r="I46" s="8"/>
      <c r="J46" s="8"/>
      <c r="K46" s="5"/>
    </row>
    <row r="47" spans="1:11" ht="12.75">
      <c r="A47" s="9"/>
      <c r="B47" s="9"/>
      <c r="C47" s="9"/>
      <c r="D47" s="9"/>
      <c r="E47" s="8"/>
      <c r="F47" s="5"/>
      <c r="G47" s="147"/>
      <c r="H47" s="147"/>
      <c r="I47" s="147"/>
      <c r="J47" s="147"/>
      <c r="K47" s="5"/>
    </row>
    <row r="48" spans="1:11" ht="12.75">
      <c r="A48" s="8"/>
      <c r="B48" s="8"/>
      <c r="C48" s="8"/>
      <c r="D48" s="8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2" spans="1:9" ht="12.75">
      <c r="A52" s="146" t="s">
        <v>77</v>
      </c>
      <c r="B52" s="146"/>
      <c r="C52" s="146"/>
      <c r="D52" s="146"/>
      <c r="E52" s="146"/>
      <c r="F52" s="146"/>
      <c r="G52" s="146"/>
      <c r="H52" s="146"/>
      <c r="I52" s="146"/>
    </row>
  </sheetData>
  <sheetProtection/>
  <mergeCells count="15">
    <mergeCell ref="G45:J45"/>
    <mergeCell ref="G47:J47"/>
    <mergeCell ref="A52:I52"/>
    <mergeCell ref="G34:K34"/>
    <mergeCell ref="G35:K35"/>
    <mergeCell ref="G44:J44"/>
    <mergeCell ref="G43:J43"/>
    <mergeCell ref="G38:J38"/>
    <mergeCell ref="G42:J42"/>
    <mergeCell ref="A15:I15"/>
    <mergeCell ref="A16:I16"/>
    <mergeCell ref="A17:J17"/>
    <mergeCell ref="A18:J18"/>
    <mergeCell ref="A19:J19"/>
    <mergeCell ref="G36:J36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60" zoomScalePageLayoutView="0" workbookViewId="0" topLeftCell="A1">
      <selection activeCell="E25" sqref="E25"/>
    </sheetView>
  </sheetViews>
  <sheetFormatPr defaultColWidth="9.140625" defaultRowHeight="12.75"/>
  <cols>
    <col min="9" max="9" width="4.421875" style="0" customWidth="1"/>
    <col min="10" max="10" width="8.140625" style="0" customWidth="1"/>
    <col min="11" max="11" width="0.42578125" style="0" customWidth="1"/>
  </cols>
  <sheetData>
    <row r="1" spans="1:11" ht="12.75">
      <c r="A1" s="1" t="s">
        <v>31</v>
      </c>
      <c r="B1" s="1"/>
      <c r="C1" s="1"/>
      <c r="D1" s="1"/>
      <c r="E1" s="1"/>
      <c r="F1" s="1"/>
      <c r="G1" s="152" t="s">
        <v>116</v>
      </c>
      <c r="H1" s="152"/>
      <c r="I1" s="152"/>
      <c r="J1" s="152"/>
      <c r="K1" s="152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2.75">
      <c r="A3" s="1" t="s">
        <v>33</v>
      </c>
      <c r="B3" s="1"/>
      <c r="C3" s="1"/>
      <c r="D3" s="1"/>
      <c r="E3" s="1"/>
      <c r="F3" s="1"/>
      <c r="G3" s="153" t="s">
        <v>117</v>
      </c>
      <c r="H3" s="153"/>
      <c r="I3" s="153"/>
      <c r="J3" s="153"/>
      <c r="K3" s="153"/>
    </row>
    <row r="4" spans="1:11" ht="12.75">
      <c r="A4" s="1" t="s">
        <v>34</v>
      </c>
      <c r="B4" s="1"/>
      <c r="C4" s="1"/>
      <c r="D4" s="1"/>
      <c r="E4" s="1"/>
      <c r="F4" s="1"/>
      <c r="G4" s="153" t="s">
        <v>118</v>
      </c>
      <c r="H4" s="153"/>
      <c r="I4" s="153"/>
      <c r="J4" s="153"/>
      <c r="K4" s="153"/>
    </row>
    <row r="5" spans="1:11" ht="12.75">
      <c r="A5" s="1" t="s">
        <v>36</v>
      </c>
      <c r="B5" s="1"/>
      <c r="C5" s="1"/>
      <c r="D5" s="1"/>
      <c r="E5" s="1"/>
      <c r="F5" s="1"/>
      <c r="G5" s="152" t="s">
        <v>119</v>
      </c>
      <c r="H5" s="152"/>
      <c r="I5" s="152"/>
      <c r="J5" s="152"/>
      <c r="K5" s="152"/>
    </row>
    <row r="6" spans="1:11" ht="12.75">
      <c r="A6" s="1"/>
      <c r="B6" s="1"/>
      <c r="C6" s="1"/>
      <c r="D6" s="1"/>
      <c r="E6" s="1"/>
      <c r="F6" s="1"/>
      <c r="G6" s="153"/>
      <c r="H6" s="153"/>
      <c r="I6" s="153"/>
      <c r="J6" s="153"/>
      <c r="K6" s="153"/>
    </row>
    <row r="7" spans="1:11" ht="12.75">
      <c r="A7" s="1" t="s">
        <v>82</v>
      </c>
      <c r="B7" s="1"/>
      <c r="C7" s="1"/>
      <c r="D7" s="1"/>
      <c r="E7" s="1"/>
      <c r="F7" s="1"/>
      <c r="G7" s="153" t="s">
        <v>120</v>
      </c>
      <c r="H7" s="153"/>
      <c r="I7" s="153"/>
      <c r="J7" s="153"/>
      <c r="K7" s="153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1" ht="18">
      <c r="A15" s="149" t="s">
        <v>81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0" ht="15">
      <c r="A16" s="67" t="s">
        <v>186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1" ht="15">
      <c r="A17" s="148" t="s">
        <v>214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ht="15">
      <c r="A18" s="148" t="s">
        <v>121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ht="1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1" spans="1:14" ht="12.75">
      <c r="A21" s="1"/>
      <c r="B21" s="1"/>
      <c r="C21" s="4"/>
      <c r="D21" s="5"/>
      <c r="E21" s="5"/>
      <c r="F21" s="5"/>
      <c r="G21" s="1"/>
      <c r="H21" s="1"/>
      <c r="I21" s="5"/>
      <c r="J21" s="5"/>
      <c r="K21" s="5"/>
      <c r="L21" s="5"/>
      <c r="M21" s="5"/>
      <c r="N21" s="5"/>
    </row>
    <row r="22" spans="1:14" ht="12.75">
      <c r="A22" s="1" t="s">
        <v>75</v>
      </c>
      <c r="B22" s="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5"/>
      <c r="C23" s="5"/>
      <c r="D23" s="5"/>
      <c r="E23" s="5"/>
      <c r="F23" s="5"/>
      <c r="G23" s="8"/>
      <c r="H23" s="8"/>
      <c r="I23" s="8"/>
      <c r="J23" s="8"/>
      <c r="K23" s="5"/>
      <c r="L23" s="5"/>
      <c r="M23" s="5"/>
      <c r="N23" s="5"/>
    </row>
    <row r="24" spans="1:14" ht="12.75">
      <c r="A24" s="8" t="s">
        <v>42</v>
      </c>
      <c r="B24" s="8"/>
      <c r="C24" s="8"/>
      <c r="D24" s="5"/>
      <c r="E24" s="5"/>
      <c r="F24" s="5"/>
      <c r="G24" s="8"/>
      <c r="H24" s="8"/>
      <c r="I24" s="8"/>
      <c r="J24" s="8"/>
      <c r="K24" s="5"/>
      <c r="L24" s="5"/>
      <c r="M24" s="5"/>
      <c r="N24" s="5"/>
    </row>
    <row r="25" spans="1:14" ht="12.75">
      <c r="A25" s="8" t="s">
        <v>43</v>
      </c>
      <c r="B25" s="8"/>
      <c r="C25" s="8"/>
      <c r="D25" s="5"/>
      <c r="E25" s="5"/>
      <c r="F25" s="5"/>
      <c r="G25" s="8"/>
      <c r="H25" s="8"/>
      <c r="I25" s="8"/>
      <c r="J25" s="8"/>
      <c r="K25" s="5"/>
      <c r="L25" s="5"/>
      <c r="M25" s="5"/>
      <c r="N25" s="5"/>
    </row>
    <row r="26" spans="1:14" ht="12.75">
      <c r="A26" s="8" t="s">
        <v>44</v>
      </c>
      <c r="B26" s="8"/>
      <c r="C26" s="8"/>
      <c r="D26" s="5"/>
      <c r="E26" s="5"/>
      <c r="F26" s="5"/>
      <c r="G26" s="8"/>
      <c r="H26" s="8"/>
      <c r="I26" s="8"/>
      <c r="J26" s="8"/>
      <c r="K26" s="5"/>
      <c r="L26" s="5"/>
      <c r="M26" s="5"/>
      <c r="N26" s="5"/>
    </row>
    <row r="27" spans="1:14" ht="12.75">
      <c r="A27" s="8" t="s">
        <v>36</v>
      </c>
      <c r="B27" s="8"/>
      <c r="C27" s="8"/>
      <c r="D27" s="5"/>
      <c r="E27" s="5"/>
      <c r="F27" s="5"/>
      <c r="G27" s="8"/>
      <c r="H27" s="8"/>
      <c r="I27" s="8"/>
      <c r="J27" s="8"/>
      <c r="K27" s="5"/>
      <c r="L27" s="5"/>
      <c r="M27" s="5"/>
      <c r="N27" s="5"/>
    </row>
    <row r="28" spans="1:14" ht="12.75">
      <c r="A28" s="8"/>
      <c r="B28" s="8"/>
      <c r="C28" s="8"/>
      <c r="D28" s="9"/>
      <c r="E28" s="5"/>
      <c r="F28" s="5"/>
      <c r="G28" s="8"/>
      <c r="H28" s="8"/>
      <c r="I28" s="8"/>
      <c r="J28" s="8"/>
      <c r="K28" s="5"/>
      <c r="L28" s="5"/>
      <c r="M28" s="5"/>
      <c r="N28" s="5"/>
    </row>
    <row r="29" spans="1:14" ht="12.75">
      <c r="A29" s="8" t="s">
        <v>76</v>
      </c>
      <c r="B29" s="8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1"/>
      <c r="B31" s="1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8" t="s">
        <v>204</v>
      </c>
      <c r="B32" s="1"/>
      <c r="C32" s="8"/>
      <c r="D32" s="5"/>
      <c r="E32" s="5"/>
      <c r="F32" s="5"/>
      <c r="G32" s="147"/>
      <c r="H32" s="147"/>
      <c r="I32" s="147"/>
      <c r="J32" s="147"/>
      <c r="K32" s="147"/>
      <c r="L32" s="5"/>
      <c r="M32" s="5"/>
      <c r="N32" s="5"/>
    </row>
    <row r="33" spans="1:14" ht="12.75">
      <c r="A33" t="s">
        <v>205</v>
      </c>
      <c r="D33" s="5"/>
      <c r="E33" s="5"/>
      <c r="F33" s="5"/>
      <c r="G33" s="147"/>
      <c r="H33" s="147"/>
      <c r="I33" s="147"/>
      <c r="J33" s="147"/>
      <c r="K33" s="147"/>
      <c r="L33" s="5"/>
      <c r="M33" s="5"/>
      <c r="N33" s="5"/>
    </row>
    <row r="34" spans="1:14" ht="12.75">
      <c r="A34" t="s">
        <v>206</v>
      </c>
      <c r="D34" s="8"/>
      <c r="E34" s="8"/>
      <c r="F34" s="5"/>
      <c r="G34" s="147"/>
      <c r="H34" s="147"/>
      <c r="I34" s="147"/>
      <c r="J34" s="147"/>
      <c r="K34" s="8"/>
      <c r="L34" s="5"/>
      <c r="M34" s="5"/>
      <c r="N34" s="5"/>
    </row>
    <row r="35" spans="4:14" ht="12.75" customHeight="1">
      <c r="D35" s="94"/>
      <c r="E35" s="94"/>
      <c r="F35" s="5"/>
      <c r="G35" s="5"/>
      <c r="H35" s="8"/>
      <c r="I35" s="8"/>
      <c r="J35" s="8"/>
      <c r="K35" s="8"/>
      <c r="L35" s="5"/>
      <c r="M35" s="5"/>
      <c r="N35" s="5"/>
    </row>
    <row r="36" spans="4:14" ht="12.75">
      <c r="D36" s="8"/>
      <c r="E36" s="5"/>
      <c r="F36" s="5"/>
      <c r="G36" s="5"/>
      <c r="H36" s="8"/>
      <c r="I36" s="8"/>
      <c r="J36" s="8"/>
      <c r="K36" s="8"/>
      <c r="L36" s="5"/>
      <c r="M36" s="5"/>
      <c r="N36" s="5"/>
    </row>
    <row r="37" spans="1:14" ht="12.75">
      <c r="A37" t="s">
        <v>207</v>
      </c>
      <c r="D37" s="7"/>
      <c r="E37" s="5"/>
      <c r="F37" s="5"/>
      <c r="G37" s="147"/>
      <c r="H37" s="147"/>
      <c r="I37" s="147"/>
      <c r="J37" s="147"/>
      <c r="K37" s="8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1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1" t="s">
        <v>74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9"/>
      <c r="C42" s="9"/>
      <c r="D42" s="9"/>
      <c r="E42" s="9"/>
      <c r="F42" s="5"/>
      <c r="G42" s="147"/>
      <c r="H42" s="147"/>
      <c r="I42" s="147"/>
      <c r="J42" s="147"/>
      <c r="K42" s="8"/>
      <c r="L42" s="5"/>
      <c r="M42" s="5"/>
      <c r="N42" s="5"/>
    </row>
    <row r="43" spans="1:14" ht="12.75">
      <c r="A43" s="8" t="s">
        <v>184</v>
      </c>
      <c r="B43" s="9"/>
      <c r="C43" s="9"/>
      <c r="D43" s="9"/>
      <c r="E43" s="9"/>
      <c r="F43" s="5"/>
      <c r="G43" s="147"/>
      <c r="H43" s="147"/>
      <c r="I43" s="147"/>
      <c r="J43" s="147"/>
      <c r="K43" s="8"/>
      <c r="L43" s="5"/>
      <c r="M43" s="5"/>
      <c r="N43" s="5"/>
    </row>
    <row r="44" spans="1:14" ht="12.75">
      <c r="A44" s="94" t="s">
        <v>185</v>
      </c>
      <c r="B44" s="9"/>
      <c r="C44" s="9"/>
      <c r="D44" s="9"/>
      <c r="E44" s="8"/>
      <c r="F44" s="5"/>
      <c r="G44" s="147"/>
      <c r="H44" s="147"/>
      <c r="I44" s="147"/>
      <c r="J44" s="147"/>
      <c r="K44" s="8"/>
      <c r="L44" s="5"/>
      <c r="M44" s="5"/>
      <c r="N44" s="5"/>
    </row>
    <row r="45" spans="1:14" ht="12.75">
      <c r="A45" s="8"/>
      <c r="B45" s="8"/>
      <c r="C45" s="8"/>
      <c r="D45" s="8"/>
      <c r="E45" s="8"/>
      <c r="F45" s="5"/>
      <c r="G45" s="147"/>
      <c r="H45" s="147"/>
      <c r="I45" s="147"/>
      <c r="J45" s="147"/>
      <c r="K45" s="8"/>
      <c r="L45" s="5"/>
      <c r="M45" s="5"/>
      <c r="N45" s="5"/>
    </row>
    <row r="46" spans="1:14" ht="12.75">
      <c r="A46" s="10" t="s">
        <v>137</v>
      </c>
      <c r="B46" s="8"/>
      <c r="C46" s="8"/>
      <c r="D46" s="8"/>
      <c r="E46" s="8"/>
      <c r="F46" s="5"/>
      <c r="G46" s="5"/>
      <c r="H46" s="8"/>
      <c r="I46" s="8"/>
      <c r="J46" s="8"/>
      <c r="K46" s="5"/>
      <c r="L46" s="5"/>
      <c r="M46" s="5"/>
      <c r="N46" s="5"/>
    </row>
    <row r="47" spans="1:14" ht="12.75">
      <c r="A47" s="9"/>
      <c r="B47" s="9"/>
      <c r="C47" s="9"/>
      <c r="D47" s="9"/>
      <c r="E47" s="8"/>
      <c r="F47" s="5"/>
      <c r="G47" s="147"/>
      <c r="H47" s="147"/>
      <c r="I47" s="147"/>
      <c r="J47" s="147"/>
      <c r="K47" s="5"/>
      <c r="L47" s="5"/>
      <c r="M47" s="5"/>
      <c r="N47" s="5"/>
    </row>
    <row r="48" spans="1:14" ht="12.75">
      <c r="A48" s="8"/>
      <c r="B48" s="8"/>
      <c r="C48" s="8"/>
      <c r="D48" s="8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2:14" ht="12.75">
      <c r="L50" s="5"/>
      <c r="M50" s="5"/>
      <c r="N50" s="5"/>
    </row>
    <row r="51" spans="1:10" ht="12.75">
      <c r="A51" s="146" t="s">
        <v>77</v>
      </c>
      <c r="B51" s="146"/>
      <c r="C51" s="146"/>
      <c r="D51" s="146"/>
      <c r="E51" s="146"/>
      <c r="F51" s="146"/>
      <c r="G51" s="146"/>
      <c r="H51" s="146"/>
      <c r="I51" s="146"/>
      <c r="J51" s="146"/>
    </row>
    <row r="52" spans="1:10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</row>
  </sheetData>
  <sheetProtection/>
  <mergeCells count="21">
    <mergeCell ref="A52:J52"/>
    <mergeCell ref="G44:J44"/>
    <mergeCell ref="G45:J45"/>
    <mergeCell ref="G47:J47"/>
    <mergeCell ref="A51:J51"/>
    <mergeCell ref="G34:J34"/>
    <mergeCell ref="G37:J37"/>
    <mergeCell ref="G42:J42"/>
    <mergeCell ref="G43:J43"/>
    <mergeCell ref="A15:K15"/>
    <mergeCell ref="A17:K17"/>
    <mergeCell ref="A18:K18"/>
    <mergeCell ref="A19:K19"/>
    <mergeCell ref="G32:K32"/>
    <mergeCell ref="G33:K33"/>
    <mergeCell ref="G1:K1"/>
    <mergeCell ref="G3:K3"/>
    <mergeCell ref="G4:K4"/>
    <mergeCell ref="G5:K5"/>
    <mergeCell ref="G6:K6"/>
    <mergeCell ref="G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6"/>
  <sheetViews>
    <sheetView view="pageBreakPreview" zoomScale="40" zoomScaleSheetLayoutView="40" zoomScalePageLayoutView="0" workbookViewId="0" topLeftCell="A1">
      <selection activeCell="A220" sqref="A220:AB220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7" width="12.7109375" style="42" customWidth="1"/>
    <col min="18" max="19" width="13.28125" style="42" customWidth="1"/>
    <col min="20" max="20" width="12.7109375" style="42" customWidth="1"/>
    <col min="21" max="22" width="15.281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  <col min="29" max="16384" width="7.28125" style="12" customWidth="1"/>
  </cols>
  <sheetData>
    <row r="1" ht="27.75">
      <c r="A1" s="20" t="s">
        <v>0</v>
      </c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41"/>
      <c r="N2" s="41"/>
      <c r="O2" s="41"/>
      <c r="P2" s="41"/>
      <c r="Q2" s="42"/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11" customFormat="1" ht="27.75">
      <c r="A3" s="14" t="s">
        <v>1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41"/>
      <c r="N3" s="41"/>
      <c r="O3" s="41"/>
      <c r="P3" s="41"/>
      <c r="Q3" s="42"/>
      <c r="R3" s="42"/>
      <c r="S3" s="42"/>
      <c r="T3" s="42"/>
      <c r="U3" s="41"/>
      <c r="V3" s="41"/>
      <c r="W3" s="41"/>
      <c r="X3" s="41"/>
      <c r="Y3" s="41"/>
      <c r="Z3" s="41"/>
      <c r="AA3" s="41"/>
      <c r="AB3" s="41"/>
    </row>
    <row r="4" spans="1:28" s="11" customFormat="1" ht="15.75" customHeight="1" thickBo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41"/>
      <c r="N4" s="41"/>
      <c r="O4" s="41"/>
      <c r="P4" s="41"/>
      <c r="Q4" s="42"/>
      <c r="R4" s="42"/>
      <c r="S4" s="42"/>
      <c r="T4" s="42"/>
      <c r="U4" s="41"/>
      <c r="V4" s="41"/>
      <c r="W4" s="41"/>
      <c r="X4" s="41"/>
      <c r="Y4" s="41"/>
      <c r="Z4" s="41"/>
      <c r="AA4" s="41"/>
      <c r="AB4" s="41"/>
    </row>
    <row r="5" spans="1:28" s="11" customFormat="1" ht="49.5" customHeight="1" thickBot="1">
      <c r="A5" s="114" t="s">
        <v>2</v>
      </c>
      <c r="B5" s="116" t="s">
        <v>3</v>
      </c>
      <c r="C5" s="125" t="s">
        <v>4</v>
      </c>
      <c r="D5" s="126"/>
      <c r="E5" s="129" t="s">
        <v>5</v>
      </c>
      <c r="F5" s="128"/>
      <c r="G5" s="127" t="s">
        <v>6</v>
      </c>
      <c r="H5" s="128"/>
      <c r="I5" s="127" t="s">
        <v>7</v>
      </c>
      <c r="J5" s="128"/>
      <c r="K5" s="127" t="s">
        <v>8</v>
      </c>
      <c r="L5" s="128"/>
      <c r="M5" s="131" t="s">
        <v>59</v>
      </c>
      <c r="N5" s="132"/>
      <c r="O5" s="132"/>
      <c r="P5" s="133"/>
      <c r="Q5" s="134" t="s">
        <v>59</v>
      </c>
      <c r="R5" s="135"/>
      <c r="S5" s="135"/>
      <c r="T5" s="136"/>
      <c r="U5" s="131" t="s">
        <v>60</v>
      </c>
      <c r="V5" s="132"/>
      <c r="W5" s="132"/>
      <c r="X5" s="132"/>
      <c r="Y5" s="132"/>
      <c r="Z5" s="132"/>
      <c r="AA5" s="132"/>
      <c r="AB5" s="133"/>
    </row>
    <row r="6" spans="1:28" s="11" customFormat="1" ht="83.25" customHeight="1" thickBot="1">
      <c r="A6" s="115"/>
      <c r="B6" s="117"/>
      <c r="C6" s="43" t="s">
        <v>9</v>
      </c>
      <c r="D6" s="44" t="s">
        <v>10</v>
      </c>
      <c r="E6" s="44" t="s">
        <v>9</v>
      </c>
      <c r="F6" s="44" t="s">
        <v>10</v>
      </c>
      <c r="G6" s="44" t="s">
        <v>9</v>
      </c>
      <c r="H6" s="44" t="s">
        <v>10</v>
      </c>
      <c r="I6" s="44" t="s">
        <v>9</v>
      </c>
      <c r="J6" s="44" t="s">
        <v>10</v>
      </c>
      <c r="K6" s="44" t="s">
        <v>9</v>
      </c>
      <c r="L6" s="44" t="s">
        <v>10</v>
      </c>
      <c r="M6" s="44" t="s">
        <v>65</v>
      </c>
      <c r="N6" s="44" t="s">
        <v>64</v>
      </c>
      <c r="O6" s="44" t="s">
        <v>63</v>
      </c>
      <c r="P6" s="44" t="s">
        <v>61</v>
      </c>
      <c r="Q6" s="45" t="s">
        <v>70</v>
      </c>
      <c r="R6" s="45" t="s">
        <v>72</v>
      </c>
      <c r="S6" s="45" t="s">
        <v>73</v>
      </c>
      <c r="T6" s="45" t="s">
        <v>71</v>
      </c>
      <c r="U6" s="44" t="s">
        <v>62</v>
      </c>
      <c r="V6" s="44" t="s">
        <v>66</v>
      </c>
      <c r="W6" s="44" t="s">
        <v>78</v>
      </c>
      <c r="X6" s="44" t="s">
        <v>79</v>
      </c>
      <c r="Y6" s="44" t="s">
        <v>80</v>
      </c>
      <c r="Z6" s="44" t="s">
        <v>67</v>
      </c>
      <c r="AA6" s="44" t="s">
        <v>68</v>
      </c>
      <c r="AB6" s="44" t="s">
        <v>69</v>
      </c>
    </row>
    <row r="7" spans="1:28" s="11" customFormat="1" ht="59.25" customHeight="1" thickBot="1">
      <c r="A7" s="70">
        <v>3</v>
      </c>
      <c r="B7" s="71" t="s">
        <v>45</v>
      </c>
      <c r="C7" s="22" t="s">
        <v>90</v>
      </c>
      <c r="D7" s="22" t="s">
        <v>90</v>
      </c>
      <c r="E7" s="21">
        <v>6.26</v>
      </c>
      <c r="F7" s="21">
        <v>6.26</v>
      </c>
      <c r="G7" s="21">
        <v>6.77</v>
      </c>
      <c r="H7" s="21">
        <v>6.77</v>
      </c>
      <c r="I7" s="21">
        <v>11.25</v>
      </c>
      <c r="J7" s="21">
        <v>11.25</v>
      </c>
      <c r="K7" s="21">
        <v>305.45</v>
      </c>
      <c r="L7" s="21">
        <v>305.45</v>
      </c>
      <c r="M7" s="107">
        <v>0.04</v>
      </c>
      <c r="N7" s="108">
        <v>0.04</v>
      </c>
      <c r="O7" s="108">
        <v>0.12</v>
      </c>
      <c r="P7" s="108">
        <v>0.12</v>
      </c>
      <c r="Q7" s="107">
        <v>0.04</v>
      </c>
      <c r="R7" s="107">
        <v>0.04</v>
      </c>
      <c r="S7" s="107">
        <v>0.06</v>
      </c>
      <c r="T7" s="107">
        <v>0.06</v>
      </c>
      <c r="U7" s="108">
        <v>81.88</v>
      </c>
      <c r="V7" s="108">
        <v>81.88</v>
      </c>
      <c r="W7" s="108">
        <v>36.63</v>
      </c>
      <c r="X7" s="109">
        <v>36.63</v>
      </c>
      <c r="Y7" s="108">
        <v>4.95</v>
      </c>
      <c r="Z7" s="108">
        <v>4.95</v>
      </c>
      <c r="AA7" s="108">
        <v>0.35</v>
      </c>
      <c r="AB7" s="109">
        <v>0.35</v>
      </c>
    </row>
    <row r="8" spans="1:28" s="11" customFormat="1" ht="49.5" customHeight="1" thickBot="1">
      <c r="A8" s="70">
        <v>685</v>
      </c>
      <c r="B8" s="71" t="s">
        <v>46</v>
      </c>
      <c r="C8" s="22" t="s">
        <v>48</v>
      </c>
      <c r="D8" s="22" t="s">
        <v>48</v>
      </c>
      <c r="E8" s="21">
        <v>0.2</v>
      </c>
      <c r="F8" s="21">
        <v>0.2</v>
      </c>
      <c r="G8" s="21">
        <v>0</v>
      </c>
      <c r="H8" s="21">
        <v>0</v>
      </c>
      <c r="I8" s="21">
        <v>15</v>
      </c>
      <c r="J8" s="21">
        <v>15</v>
      </c>
      <c r="K8" s="21">
        <v>58</v>
      </c>
      <c r="L8" s="21">
        <v>58</v>
      </c>
      <c r="M8" s="108">
        <v>0</v>
      </c>
      <c r="N8" s="108">
        <v>0</v>
      </c>
      <c r="O8" s="108">
        <v>0.02</v>
      </c>
      <c r="P8" s="108">
        <v>0.02</v>
      </c>
      <c r="Q8" s="107">
        <v>0</v>
      </c>
      <c r="R8" s="107">
        <v>0</v>
      </c>
      <c r="S8" s="107">
        <v>0</v>
      </c>
      <c r="T8" s="107">
        <v>0</v>
      </c>
      <c r="U8" s="108">
        <v>1.29</v>
      </c>
      <c r="V8" s="108">
        <v>1.29</v>
      </c>
      <c r="W8" s="108">
        <v>1.6</v>
      </c>
      <c r="X8" s="109">
        <v>1.6</v>
      </c>
      <c r="Y8" s="108">
        <v>0.88</v>
      </c>
      <c r="Z8" s="108">
        <v>0.88</v>
      </c>
      <c r="AA8" s="108">
        <v>0.21</v>
      </c>
      <c r="AB8" s="109">
        <v>0.21</v>
      </c>
    </row>
    <row r="9" spans="1:28" s="11" customFormat="1" ht="49.5" customHeight="1" thickBot="1">
      <c r="A9" s="15"/>
      <c r="B9" s="90" t="s">
        <v>11</v>
      </c>
      <c r="C9" s="22"/>
      <c r="D9" s="22"/>
      <c r="E9" s="21">
        <f>SUM(E7:E8)</f>
        <v>6.46</v>
      </c>
      <c r="F9" s="21">
        <f aca="true" t="shared" si="0" ref="F9:AB9">SUM(F7:F8)</f>
        <v>6.46</v>
      </c>
      <c r="G9" s="21">
        <f t="shared" si="0"/>
        <v>6.77</v>
      </c>
      <c r="H9" s="21">
        <f t="shared" si="0"/>
        <v>6.77</v>
      </c>
      <c r="I9" s="21">
        <f t="shared" si="0"/>
        <v>26.25</v>
      </c>
      <c r="J9" s="21">
        <f t="shared" si="0"/>
        <v>26.25</v>
      </c>
      <c r="K9" s="21">
        <f t="shared" si="0"/>
        <v>363.45</v>
      </c>
      <c r="L9" s="21">
        <f t="shared" si="0"/>
        <v>363.45</v>
      </c>
      <c r="M9" s="21">
        <f t="shared" si="0"/>
        <v>0.04</v>
      </c>
      <c r="N9" s="21">
        <f t="shared" si="0"/>
        <v>0.04</v>
      </c>
      <c r="O9" s="21">
        <f t="shared" si="0"/>
        <v>0.13999999999999999</v>
      </c>
      <c r="P9" s="21">
        <f t="shared" si="0"/>
        <v>0.13999999999999999</v>
      </c>
      <c r="Q9" s="21">
        <f t="shared" si="0"/>
        <v>0.04</v>
      </c>
      <c r="R9" s="21">
        <f t="shared" si="0"/>
        <v>0.04</v>
      </c>
      <c r="S9" s="21">
        <f t="shared" si="0"/>
        <v>0.06</v>
      </c>
      <c r="T9" s="21">
        <f t="shared" si="0"/>
        <v>0.06</v>
      </c>
      <c r="U9" s="21">
        <f t="shared" si="0"/>
        <v>83.17</v>
      </c>
      <c r="V9" s="21">
        <f t="shared" si="0"/>
        <v>83.17</v>
      </c>
      <c r="W9" s="21">
        <f t="shared" si="0"/>
        <v>38.230000000000004</v>
      </c>
      <c r="X9" s="21">
        <f t="shared" si="0"/>
        <v>38.230000000000004</v>
      </c>
      <c r="Y9" s="21">
        <f t="shared" si="0"/>
        <v>5.83</v>
      </c>
      <c r="Z9" s="21">
        <f t="shared" si="0"/>
        <v>5.83</v>
      </c>
      <c r="AA9" s="21">
        <f t="shared" si="0"/>
        <v>0.5599999999999999</v>
      </c>
      <c r="AB9" s="21">
        <f t="shared" si="0"/>
        <v>0.5599999999999999</v>
      </c>
    </row>
    <row r="10" spans="1:28" s="11" customFormat="1" ht="30.75" customHeight="1">
      <c r="A10" s="13"/>
      <c r="B10" s="91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2"/>
      <c r="S10" s="42"/>
      <c r="T10" s="42"/>
      <c r="U10" s="41"/>
      <c r="V10" s="41"/>
      <c r="W10" s="41"/>
      <c r="X10" s="41"/>
      <c r="Y10" s="41"/>
      <c r="Z10" s="41"/>
      <c r="AA10" s="41"/>
      <c r="AB10" s="41"/>
    </row>
    <row r="11" spans="1:28" s="11" customFormat="1" ht="32.25" customHeight="1">
      <c r="A11" s="14" t="s">
        <v>12</v>
      </c>
      <c r="B11" s="91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2"/>
      <c r="S11" s="42"/>
      <c r="T11" s="42"/>
      <c r="U11" s="41"/>
      <c r="V11" s="41"/>
      <c r="W11" s="41"/>
      <c r="X11" s="41"/>
      <c r="Y11" s="41"/>
      <c r="Z11" s="41"/>
      <c r="AA11" s="41"/>
      <c r="AB11" s="41"/>
    </row>
    <row r="12" spans="1:28" s="11" customFormat="1" ht="27" customHeight="1" thickBot="1">
      <c r="A12" s="13"/>
      <c r="B12" s="91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2"/>
      <c r="S12" s="42"/>
      <c r="T12" s="42"/>
      <c r="U12" s="41"/>
      <c r="V12" s="41"/>
      <c r="W12" s="41"/>
      <c r="X12" s="41"/>
      <c r="Y12" s="41"/>
      <c r="Z12" s="41"/>
      <c r="AA12" s="41"/>
      <c r="AB12" s="41"/>
    </row>
    <row r="13" spans="1:28" s="13" customFormat="1" ht="37.5" customHeight="1" thickBot="1">
      <c r="A13" s="114" t="s">
        <v>2</v>
      </c>
      <c r="B13" s="124" t="s">
        <v>3</v>
      </c>
      <c r="C13" s="125" t="s">
        <v>4</v>
      </c>
      <c r="D13" s="126"/>
      <c r="E13" s="127" t="s">
        <v>5</v>
      </c>
      <c r="F13" s="128"/>
      <c r="G13" s="127" t="s">
        <v>6</v>
      </c>
      <c r="H13" s="128"/>
      <c r="I13" s="127" t="s">
        <v>7</v>
      </c>
      <c r="J13" s="128"/>
      <c r="K13" s="127" t="s">
        <v>8</v>
      </c>
      <c r="L13" s="128"/>
      <c r="M13" s="131" t="s">
        <v>59</v>
      </c>
      <c r="N13" s="132"/>
      <c r="O13" s="132"/>
      <c r="P13" s="133"/>
      <c r="Q13" s="134" t="s">
        <v>59</v>
      </c>
      <c r="R13" s="135"/>
      <c r="S13" s="135"/>
      <c r="T13" s="136"/>
      <c r="U13" s="131" t="s">
        <v>60</v>
      </c>
      <c r="V13" s="132"/>
      <c r="W13" s="132"/>
      <c r="X13" s="132"/>
      <c r="Y13" s="132"/>
      <c r="Z13" s="132"/>
      <c r="AA13" s="132"/>
      <c r="AB13" s="133"/>
    </row>
    <row r="14" spans="1:28" s="13" customFormat="1" ht="95.25" customHeight="1" thickBot="1">
      <c r="A14" s="115"/>
      <c r="B14" s="117"/>
      <c r="C14" s="43" t="s">
        <v>9</v>
      </c>
      <c r="D14" s="44" t="s">
        <v>10</v>
      </c>
      <c r="E14" s="44" t="s">
        <v>9</v>
      </c>
      <c r="F14" s="44" t="s">
        <v>10</v>
      </c>
      <c r="G14" s="44" t="s">
        <v>9</v>
      </c>
      <c r="H14" s="44" t="s">
        <v>10</v>
      </c>
      <c r="I14" s="44" t="s">
        <v>9</v>
      </c>
      <c r="J14" s="44" t="s">
        <v>10</v>
      </c>
      <c r="K14" s="44" t="s">
        <v>9</v>
      </c>
      <c r="L14" s="44" t="s">
        <v>10</v>
      </c>
      <c r="M14" s="44" t="s">
        <v>65</v>
      </c>
      <c r="N14" s="44" t="s">
        <v>64</v>
      </c>
      <c r="O14" s="44" t="s">
        <v>63</v>
      </c>
      <c r="P14" s="44" t="s">
        <v>61</v>
      </c>
      <c r="Q14" s="45" t="s">
        <v>70</v>
      </c>
      <c r="R14" s="45" t="s">
        <v>72</v>
      </c>
      <c r="S14" s="45" t="s">
        <v>73</v>
      </c>
      <c r="T14" s="45" t="s">
        <v>71</v>
      </c>
      <c r="U14" s="44" t="s">
        <v>62</v>
      </c>
      <c r="V14" s="44" t="s">
        <v>66</v>
      </c>
      <c r="W14" s="44" t="s">
        <v>78</v>
      </c>
      <c r="X14" s="44" t="s">
        <v>79</v>
      </c>
      <c r="Y14" s="44" t="s">
        <v>80</v>
      </c>
      <c r="Z14" s="44" t="s">
        <v>67</v>
      </c>
      <c r="AA14" s="44" t="s">
        <v>68</v>
      </c>
      <c r="AB14" s="44" t="s">
        <v>69</v>
      </c>
    </row>
    <row r="15" spans="1:28" s="13" customFormat="1" ht="65.25" customHeight="1" thickBot="1">
      <c r="A15" s="70">
        <v>576</v>
      </c>
      <c r="B15" s="72" t="s">
        <v>215</v>
      </c>
      <c r="C15" s="22" t="s">
        <v>84</v>
      </c>
      <c r="D15" s="22" t="s">
        <v>85</v>
      </c>
      <c r="E15" s="21">
        <v>0.06</v>
      </c>
      <c r="F15" s="21">
        <v>0.048</v>
      </c>
      <c r="G15" s="21">
        <v>6.45</v>
      </c>
      <c r="H15" s="21">
        <v>5.16</v>
      </c>
      <c r="I15" s="21">
        <v>1.2</v>
      </c>
      <c r="J15" s="21">
        <v>0.96</v>
      </c>
      <c r="K15" s="21">
        <v>53.5</v>
      </c>
      <c r="L15" s="21">
        <v>42.8</v>
      </c>
      <c r="M15" s="108">
        <v>0.01</v>
      </c>
      <c r="N15" s="108">
        <v>0.008</v>
      </c>
      <c r="O15" s="108">
        <v>3.95</v>
      </c>
      <c r="P15" s="108">
        <v>3.16</v>
      </c>
      <c r="Q15" s="107">
        <v>0.65</v>
      </c>
      <c r="R15" s="107">
        <v>0.65</v>
      </c>
      <c r="S15" s="107">
        <v>0.32</v>
      </c>
      <c r="T15" s="107">
        <v>0.32</v>
      </c>
      <c r="U15" s="108">
        <v>10.63</v>
      </c>
      <c r="V15" s="108">
        <v>8.5</v>
      </c>
      <c r="W15" s="108">
        <v>15.35</v>
      </c>
      <c r="X15" s="109">
        <v>12.28</v>
      </c>
      <c r="Y15" s="108">
        <v>19.32</v>
      </c>
      <c r="Z15" s="108">
        <v>15.46</v>
      </c>
      <c r="AA15" s="108">
        <v>0.29</v>
      </c>
      <c r="AB15" s="109">
        <v>0.23</v>
      </c>
    </row>
    <row r="16" spans="1:28" s="13" customFormat="1" ht="87.75" customHeight="1" thickBot="1">
      <c r="A16" s="70">
        <v>124</v>
      </c>
      <c r="B16" s="72" t="s">
        <v>138</v>
      </c>
      <c r="C16" s="22" t="s">
        <v>139</v>
      </c>
      <c r="D16" s="22" t="s">
        <v>140</v>
      </c>
      <c r="E16" s="21">
        <v>6.8</v>
      </c>
      <c r="F16" s="21">
        <v>8.5</v>
      </c>
      <c r="G16" s="21">
        <v>4.3</v>
      </c>
      <c r="H16" s="21">
        <v>5.38</v>
      </c>
      <c r="I16" s="21">
        <v>10</v>
      </c>
      <c r="J16" s="21">
        <v>12.5</v>
      </c>
      <c r="K16" s="21">
        <v>136</v>
      </c>
      <c r="L16" s="21">
        <v>170</v>
      </c>
      <c r="M16" s="108">
        <v>0.016</v>
      </c>
      <c r="N16" s="108">
        <v>0.02</v>
      </c>
      <c r="O16" s="108">
        <v>24.75</v>
      </c>
      <c r="P16" s="108">
        <v>30.95</v>
      </c>
      <c r="Q16" s="107">
        <v>1.7</v>
      </c>
      <c r="R16" s="107">
        <v>2.1</v>
      </c>
      <c r="S16" s="107">
        <v>0.2</v>
      </c>
      <c r="T16" s="107">
        <v>0.21</v>
      </c>
      <c r="U16" s="108">
        <v>26.08</v>
      </c>
      <c r="V16" s="108">
        <v>32.6</v>
      </c>
      <c r="W16" s="108">
        <v>242.78</v>
      </c>
      <c r="X16" s="109">
        <v>303.48</v>
      </c>
      <c r="Y16" s="108">
        <v>16.8</v>
      </c>
      <c r="Z16" s="108">
        <v>21</v>
      </c>
      <c r="AA16" s="108">
        <v>0.58</v>
      </c>
      <c r="AB16" s="109">
        <v>0.73</v>
      </c>
    </row>
    <row r="17" spans="1:28" s="13" customFormat="1" ht="59.25" customHeight="1" thickBot="1">
      <c r="A17" s="70">
        <v>413</v>
      </c>
      <c r="B17" s="71" t="s">
        <v>122</v>
      </c>
      <c r="C17" s="22">
        <v>60</v>
      </c>
      <c r="D17" s="22">
        <v>60</v>
      </c>
      <c r="E17" s="21">
        <v>7.3</v>
      </c>
      <c r="F17" s="21">
        <v>7.3</v>
      </c>
      <c r="G17" s="21">
        <v>16</v>
      </c>
      <c r="H17" s="21">
        <v>16</v>
      </c>
      <c r="I17" s="21">
        <v>1.8</v>
      </c>
      <c r="J17" s="21">
        <v>1.8</v>
      </c>
      <c r="K17" s="21">
        <v>160</v>
      </c>
      <c r="L17" s="21">
        <v>160</v>
      </c>
      <c r="M17" s="107">
        <v>0.01</v>
      </c>
      <c r="N17" s="108">
        <v>0.012</v>
      </c>
      <c r="O17" s="108">
        <v>29.7</v>
      </c>
      <c r="P17" s="108">
        <v>35.64</v>
      </c>
      <c r="Q17" s="107">
        <v>0</v>
      </c>
      <c r="R17" s="107">
        <v>0</v>
      </c>
      <c r="S17" s="107">
        <v>0</v>
      </c>
      <c r="T17" s="107">
        <v>0</v>
      </c>
      <c r="U17" s="108">
        <v>16.98</v>
      </c>
      <c r="V17" s="108">
        <v>20.38</v>
      </c>
      <c r="W17" s="108">
        <v>4.92</v>
      </c>
      <c r="X17" s="109">
        <v>5.91</v>
      </c>
      <c r="Y17" s="108">
        <v>1.4</v>
      </c>
      <c r="Z17" s="108">
        <v>1.68</v>
      </c>
      <c r="AA17" s="108">
        <v>0.96</v>
      </c>
      <c r="AB17" s="109">
        <v>1.15</v>
      </c>
    </row>
    <row r="18" spans="1:28" s="13" customFormat="1" ht="59.25" customHeight="1" thickBot="1">
      <c r="A18" s="70">
        <v>332</v>
      </c>
      <c r="B18" s="71" t="s">
        <v>27</v>
      </c>
      <c r="C18" s="22">
        <v>125</v>
      </c>
      <c r="D18" s="22">
        <v>125</v>
      </c>
      <c r="E18" s="21">
        <v>7.875</v>
      </c>
      <c r="F18" s="21">
        <v>7.875</v>
      </c>
      <c r="G18" s="21">
        <v>9.75</v>
      </c>
      <c r="H18" s="21">
        <v>9.75</v>
      </c>
      <c r="I18" s="21">
        <v>35.5</v>
      </c>
      <c r="J18" s="21">
        <v>35.5</v>
      </c>
      <c r="K18" s="21">
        <v>203.75</v>
      </c>
      <c r="L18" s="21">
        <v>203.75</v>
      </c>
      <c r="M18" s="108">
        <v>0.075</v>
      </c>
      <c r="N18" s="108">
        <v>0.075</v>
      </c>
      <c r="O18" s="108">
        <v>0</v>
      </c>
      <c r="P18" s="108">
        <v>0</v>
      </c>
      <c r="Q18" s="107">
        <v>0</v>
      </c>
      <c r="R18" s="107">
        <v>0</v>
      </c>
      <c r="S18" s="107">
        <v>2.625</v>
      </c>
      <c r="T18" s="107">
        <v>2.625</v>
      </c>
      <c r="U18" s="108">
        <v>9.3125</v>
      </c>
      <c r="V18" s="108">
        <v>9.3125</v>
      </c>
      <c r="W18" s="108">
        <v>88.5</v>
      </c>
      <c r="X18" s="109">
        <v>88.5</v>
      </c>
      <c r="Y18" s="108">
        <v>6.999999999999999</v>
      </c>
      <c r="Z18" s="108">
        <v>6.999999999999999</v>
      </c>
      <c r="AA18" s="108">
        <v>1.6</v>
      </c>
      <c r="AB18" s="109">
        <v>1.6</v>
      </c>
    </row>
    <row r="19" spans="1:28" s="13" customFormat="1" ht="49.5" customHeight="1" thickBot="1">
      <c r="A19" s="70">
        <v>639</v>
      </c>
      <c r="B19" s="71" t="s">
        <v>51</v>
      </c>
      <c r="C19" s="22">
        <v>200</v>
      </c>
      <c r="D19" s="22">
        <v>200</v>
      </c>
      <c r="E19" s="21">
        <v>0.6</v>
      </c>
      <c r="F19" s="21">
        <v>0.6</v>
      </c>
      <c r="G19" s="21">
        <v>0</v>
      </c>
      <c r="H19" s="21">
        <v>0</v>
      </c>
      <c r="I19" s="21">
        <v>31.4</v>
      </c>
      <c r="J19" s="21">
        <v>31.4</v>
      </c>
      <c r="K19" s="21">
        <v>124</v>
      </c>
      <c r="L19" s="21">
        <v>124</v>
      </c>
      <c r="M19" s="108">
        <v>0.08</v>
      </c>
      <c r="N19" s="108">
        <v>0.08</v>
      </c>
      <c r="O19" s="108">
        <v>20</v>
      </c>
      <c r="P19" s="108">
        <v>20</v>
      </c>
      <c r="Q19" s="107">
        <v>0</v>
      </c>
      <c r="R19" s="107">
        <v>0</v>
      </c>
      <c r="S19" s="107">
        <v>0.34</v>
      </c>
      <c r="T19" s="107">
        <v>0.34</v>
      </c>
      <c r="U19" s="108">
        <v>16</v>
      </c>
      <c r="V19" s="108">
        <v>16</v>
      </c>
      <c r="W19" s="108">
        <v>56</v>
      </c>
      <c r="X19" s="109">
        <v>56</v>
      </c>
      <c r="Y19" s="108">
        <v>84</v>
      </c>
      <c r="Z19" s="108">
        <v>84</v>
      </c>
      <c r="AA19" s="108">
        <v>1.2</v>
      </c>
      <c r="AB19" s="109">
        <v>1.2</v>
      </c>
    </row>
    <row r="20" spans="1:28" s="55" customFormat="1" ht="84" thickBot="1">
      <c r="A20" s="70"/>
      <c r="B20" s="71" t="s">
        <v>38</v>
      </c>
      <c r="C20" s="22">
        <v>32.5</v>
      </c>
      <c r="D20" s="22">
        <v>32.5</v>
      </c>
      <c r="E20" s="21">
        <v>2.5025</v>
      </c>
      <c r="F20" s="21">
        <v>2.5025</v>
      </c>
      <c r="G20" s="21">
        <v>0.455</v>
      </c>
      <c r="H20" s="21">
        <v>0.455</v>
      </c>
      <c r="I20" s="21">
        <v>12.2525</v>
      </c>
      <c r="J20" s="21">
        <v>12.2525</v>
      </c>
      <c r="K20" s="21">
        <v>65</v>
      </c>
      <c r="L20" s="21">
        <v>65</v>
      </c>
      <c r="M20" s="108">
        <v>0.0325</v>
      </c>
      <c r="N20" s="108">
        <v>0.0325</v>
      </c>
      <c r="O20" s="108">
        <v>0</v>
      </c>
      <c r="P20" s="108">
        <v>0</v>
      </c>
      <c r="Q20" s="107">
        <v>0</v>
      </c>
      <c r="R20" s="107">
        <v>0</v>
      </c>
      <c r="S20" s="107">
        <v>0</v>
      </c>
      <c r="T20" s="107">
        <v>0</v>
      </c>
      <c r="U20" s="108">
        <v>11.624166666666667</v>
      </c>
      <c r="V20" s="108">
        <v>11.624166666666667</v>
      </c>
      <c r="W20" s="108">
        <v>22.858333333333334</v>
      </c>
      <c r="X20" s="109">
        <v>22.858333333333334</v>
      </c>
      <c r="Y20" s="108">
        <v>20.420833333333334</v>
      </c>
      <c r="Z20" s="108">
        <v>20.420833333333334</v>
      </c>
      <c r="AA20" s="108">
        <v>1.5816666666666666</v>
      </c>
      <c r="AB20" s="109">
        <v>1.5816666666666666</v>
      </c>
    </row>
    <row r="21" spans="1:28" s="55" customFormat="1" ht="60.75" customHeight="1" thickBot="1">
      <c r="A21" s="70"/>
      <c r="B21" s="71" t="s">
        <v>39</v>
      </c>
      <c r="C21" s="22">
        <v>18</v>
      </c>
      <c r="D21" s="22">
        <v>18</v>
      </c>
      <c r="E21" s="21">
        <v>1.3499999999999999</v>
      </c>
      <c r="F21" s="21">
        <v>1.3499999999999999</v>
      </c>
      <c r="G21" s="21">
        <v>0.522</v>
      </c>
      <c r="H21" s="21">
        <v>0.522</v>
      </c>
      <c r="I21" s="21">
        <v>9.252</v>
      </c>
      <c r="J21" s="21">
        <v>9.252</v>
      </c>
      <c r="K21" s="21">
        <v>47.4</v>
      </c>
      <c r="L21" s="21">
        <v>47.4</v>
      </c>
      <c r="M21" s="108">
        <v>0.02</v>
      </c>
      <c r="N21" s="108">
        <v>0.02</v>
      </c>
      <c r="O21" s="108">
        <v>0</v>
      </c>
      <c r="P21" s="108">
        <v>0</v>
      </c>
      <c r="Q21" s="107">
        <v>0</v>
      </c>
      <c r="R21" s="107">
        <v>0</v>
      </c>
      <c r="S21" s="107">
        <v>0.02</v>
      </c>
      <c r="T21" s="107">
        <v>0.02</v>
      </c>
      <c r="U21" s="108">
        <v>5.94</v>
      </c>
      <c r="V21" s="108">
        <v>5.94</v>
      </c>
      <c r="W21" s="108">
        <v>11.67</v>
      </c>
      <c r="X21" s="109">
        <v>11.67</v>
      </c>
      <c r="Y21" s="108">
        <v>10.44</v>
      </c>
      <c r="Z21" s="108">
        <v>10.44</v>
      </c>
      <c r="AA21" s="108">
        <v>0.8</v>
      </c>
      <c r="AB21" s="109">
        <v>0.8</v>
      </c>
    </row>
    <row r="22" spans="1:28" s="13" customFormat="1" ht="49.5" customHeight="1" thickBot="1">
      <c r="A22" s="15"/>
      <c r="B22" s="90" t="s">
        <v>11</v>
      </c>
      <c r="C22" s="22"/>
      <c r="D22" s="22"/>
      <c r="E22" s="21">
        <f>SUM(E15:E21)</f>
        <v>26.487500000000004</v>
      </c>
      <c r="F22" s="21">
        <f aca="true" t="shared" si="1" ref="F22:AB22">SUM(F15:F21)</f>
        <v>28.175500000000003</v>
      </c>
      <c r="G22" s="21">
        <f t="shared" si="1"/>
        <v>37.477</v>
      </c>
      <c r="H22" s="21">
        <f t="shared" si="1"/>
        <v>37.266999999999996</v>
      </c>
      <c r="I22" s="21">
        <f t="shared" si="1"/>
        <v>101.4045</v>
      </c>
      <c r="J22" s="21">
        <f t="shared" si="1"/>
        <v>103.66449999999999</v>
      </c>
      <c r="K22" s="21">
        <f t="shared" si="1"/>
        <v>789.65</v>
      </c>
      <c r="L22" s="21">
        <f t="shared" si="1"/>
        <v>812.9499999999999</v>
      </c>
      <c r="M22" s="21">
        <f t="shared" si="1"/>
        <v>0.2435</v>
      </c>
      <c r="N22" s="21">
        <f t="shared" si="1"/>
        <v>0.2475</v>
      </c>
      <c r="O22" s="21">
        <f t="shared" si="1"/>
        <v>78.4</v>
      </c>
      <c r="P22" s="21">
        <f t="shared" si="1"/>
        <v>89.75</v>
      </c>
      <c r="Q22" s="21">
        <f t="shared" si="1"/>
        <v>2.35</v>
      </c>
      <c r="R22" s="21">
        <f t="shared" si="1"/>
        <v>2.75</v>
      </c>
      <c r="S22" s="21">
        <f t="shared" si="1"/>
        <v>3.505</v>
      </c>
      <c r="T22" s="21">
        <f t="shared" si="1"/>
        <v>3.515</v>
      </c>
      <c r="U22" s="21">
        <f t="shared" si="1"/>
        <v>96.56666666666666</v>
      </c>
      <c r="V22" s="21">
        <f t="shared" si="1"/>
        <v>104.35666666666667</v>
      </c>
      <c r="W22" s="21">
        <f t="shared" si="1"/>
        <v>442.0783333333334</v>
      </c>
      <c r="X22" s="21">
        <f t="shared" si="1"/>
        <v>500.6983333333334</v>
      </c>
      <c r="Y22" s="21">
        <f t="shared" si="1"/>
        <v>159.38083333333333</v>
      </c>
      <c r="Z22" s="21">
        <f t="shared" si="1"/>
        <v>160.00083333333333</v>
      </c>
      <c r="AA22" s="21">
        <f t="shared" si="1"/>
        <v>7.011666666666666</v>
      </c>
      <c r="AB22" s="21">
        <f t="shared" si="1"/>
        <v>7.291666666666667</v>
      </c>
    </row>
    <row r="23" spans="1:28" s="11" customFormat="1" ht="49.5" customHeight="1" thickBot="1">
      <c r="A23" s="15"/>
      <c r="B23" s="90" t="s">
        <v>26</v>
      </c>
      <c r="C23" s="22"/>
      <c r="D23" s="22"/>
      <c r="E23" s="21">
        <f>E9+E22</f>
        <v>32.947500000000005</v>
      </c>
      <c r="F23" s="21">
        <f aca="true" t="shared" si="2" ref="F23:AB23">F9+F22</f>
        <v>34.6355</v>
      </c>
      <c r="G23" s="21">
        <f t="shared" si="2"/>
        <v>44.247</v>
      </c>
      <c r="H23" s="21">
        <f t="shared" si="2"/>
        <v>44.03699999999999</v>
      </c>
      <c r="I23" s="21">
        <f t="shared" si="2"/>
        <v>127.6545</v>
      </c>
      <c r="J23" s="21">
        <f t="shared" si="2"/>
        <v>129.91449999999998</v>
      </c>
      <c r="K23" s="21">
        <f t="shared" si="2"/>
        <v>1153.1</v>
      </c>
      <c r="L23" s="21">
        <f t="shared" si="2"/>
        <v>1176.3999999999999</v>
      </c>
      <c r="M23" s="21">
        <f t="shared" si="2"/>
        <v>0.2835</v>
      </c>
      <c r="N23" s="21">
        <f t="shared" si="2"/>
        <v>0.2875</v>
      </c>
      <c r="O23" s="21">
        <f t="shared" si="2"/>
        <v>78.54</v>
      </c>
      <c r="P23" s="21">
        <f t="shared" si="2"/>
        <v>89.89</v>
      </c>
      <c r="Q23" s="21">
        <f t="shared" si="2"/>
        <v>2.39</v>
      </c>
      <c r="R23" s="21">
        <f t="shared" si="2"/>
        <v>2.79</v>
      </c>
      <c r="S23" s="21">
        <f t="shared" si="2"/>
        <v>3.565</v>
      </c>
      <c r="T23" s="21">
        <f t="shared" si="2"/>
        <v>3.575</v>
      </c>
      <c r="U23" s="21">
        <f t="shared" si="2"/>
        <v>179.73666666666668</v>
      </c>
      <c r="V23" s="21">
        <f t="shared" si="2"/>
        <v>187.52666666666667</v>
      </c>
      <c r="W23" s="21">
        <f t="shared" si="2"/>
        <v>480.3083333333334</v>
      </c>
      <c r="X23" s="21">
        <f t="shared" si="2"/>
        <v>538.9283333333334</v>
      </c>
      <c r="Y23" s="21">
        <f t="shared" si="2"/>
        <v>165.21083333333334</v>
      </c>
      <c r="Z23" s="21">
        <f t="shared" si="2"/>
        <v>165.83083333333335</v>
      </c>
      <c r="AA23" s="21">
        <f t="shared" si="2"/>
        <v>7.571666666666665</v>
      </c>
      <c r="AB23" s="21">
        <f t="shared" si="2"/>
        <v>7.851666666666667</v>
      </c>
    </row>
    <row r="24" spans="1:28" s="11" customFormat="1" ht="19.5" customHeight="1">
      <c r="A24" s="19"/>
      <c r="B24" s="92"/>
      <c r="C24" s="51"/>
      <c r="D24" s="51"/>
      <c r="E24" s="52"/>
      <c r="F24" s="52"/>
      <c r="G24" s="52"/>
      <c r="H24" s="52"/>
      <c r="I24" s="52"/>
      <c r="J24" s="52"/>
      <c r="K24" s="53"/>
      <c r="L24" s="53"/>
      <c r="M24" s="41"/>
      <c r="N24" s="41"/>
      <c r="O24" s="41"/>
      <c r="P24" s="41"/>
      <c r="Q24" s="42"/>
      <c r="R24" s="42"/>
      <c r="S24" s="42"/>
      <c r="T24" s="42"/>
      <c r="U24" s="41"/>
      <c r="V24" s="41"/>
      <c r="W24" s="41"/>
      <c r="X24" s="41"/>
      <c r="Y24" s="41"/>
      <c r="Z24" s="41"/>
      <c r="AA24" s="41"/>
      <c r="AB24" s="41"/>
    </row>
    <row r="25" spans="1:28" s="11" customFormat="1" ht="49.5" customHeight="1">
      <c r="A25" s="14" t="s">
        <v>13</v>
      </c>
      <c r="B25" s="89"/>
      <c r="C25" s="55"/>
      <c r="D25" s="55"/>
      <c r="E25" s="41"/>
      <c r="F25" s="41"/>
      <c r="G25" s="41"/>
      <c r="H25" s="41"/>
      <c r="I25" s="41"/>
      <c r="J25" s="41"/>
      <c r="K25" s="42"/>
      <c r="L25" s="42"/>
      <c r="M25" s="41"/>
      <c r="N25" s="41"/>
      <c r="O25" s="41"/>
      <c r="P25" s="41"/>
      <c r="Q25" s="42"/>
      <c r="R25" s="42"/>
      <c r="S25" s="42"/>
      <c r="T25" s="42"/>
      <c r="U25" s="41"/>
      <c r="V25" s="41"/>
      <c r="W25" s="41"/>
      <c r="X25" s="41"/>
      <c r="Y25" s="41"/>
      <c r="Z25" s="41"/>
      <c r="AA25" s="41"/>
      <c r="AB25" s="41"/>
    </row>
    <row r="26" spans="1:28" s="11" customFormat="1" ht="21" customHeight="1" thickBot="1">
      <c r="A26" s="13"/>
      <c r="B26" s="89"/>
      <c r="C26" s="55"/>
      <c r="D26" s="55"/>
      <c r="E26" s="41"/>
      <c r="F26" s="41"/>
      <c r="G26" s="41"/>
      <c r="H26" s="41"/>
      <c r="I26" s="41"/>
      <c r="J26" s="41"/>
      <c r="K26" s="42"/>
      <c r="L26" s="42"/>
      <c r="M26" s="41"/>
      <c r="N26" s="41"/>
      <c r="O26" s="41"/>
      <c r="P26" s="41"/>
      <c r="Q26" s="42"/>
      <c r="R26" s="42"/>
      <c r="S26" s="42"/>
      <c r="T26" s="42"/>
      <c r="U26" s="41"/>
      <c r="V26" s="41"/>
      <c r="W26" s="41"/>
      <c r="X26" s="41"/>
      <c r="Y26" s="41"/>
      <c r="Z26" s="41"/>
      <c r="AA26" s="41"/>
      <c r="AB26" s="41"/>
    </row>
    <row r="27" spans="1:28" s="11" customFormat="1" ht="49.5" customHeight="1" thickBot="1">
      <c r="A27" s="114" t="s">
        <v>2</v>
      </c>
      <c r="B27" s="124" t="s">
        <v>3</v>
      </c>
      <c r="C27" s="125" t="s">
        <v>4</v>
      </c>
      <c r="D27" s="126"/>
      <c r="E27" s="127" t="s">
        <v>5</v>
      </c>
      <c r="F27" s="128"/>
      <c r="G27" s="127" t="s">
        <v>6</v>
      </c>
      <c r="H27" s="128"/>
      <c r="I27" s="127" t="s">
        <v>7</v>
      </c>
      <c r="J27" s="128"/>
      <c r="K27" s="127" t="s">
        <v>8</v>
      </c>
      <c r="L27" s="128"/>
      <c r="M27" s="131" t="s">
        <v>59</v>
      </c>
      <c r="N27" s="132"/>
      <c r="O27" s="132"/>
      <c r="P27" s="133"/>
      <c r="Q27" s="134" t="s">
        <v>59</v>
      </c>
      <c r="R27" s="135"/>
      <c r="S27" s="135"/>
      <c r="T27" s="136"/>
      <c r="U27" s="131" t="s">
        <v>60</v>
      </c>
      <c r="V27" s="132"/>
      <c r="W27" s="132"/>
      <c r="X27" s="132"/>
      <c r="Y27" s="132"/>
      <c r="Z27" s="132"/>
      <c r="AA27" s="132"/>
      <c r="AB27" s="133"/>
    </row>
    <row r="28" spans="1:28" s="11" customFormat="1" ht="81.75" customHeight="1" thickBot="1">
      <c r="A28" s="115"/>
      <c r="B28" s="117"/>
      <c r="C28" s="43" t="s">
        <v>9</v>
      </c>
      <c r="D28" s="44" t="s">
        <v>10</v>
      </c>
      <c r="E28" s="44" t="s">
        <v>9</v>
      </c>
      <c r="F28" s="44" t="s">
        <v>10</v>
      </c>
      <c r="G28" s="44" t="s">
        <v>9</v>
      </c>
      <c r="H28" s="44" t="s">
        <v>10</v>
      </c>
      <c r="I28" s="44" t="s">
        <v>9</v>
      </c>
      <c r="J28" s="44" t="s">
        <v>10</v>
      </c>
      <c r="K28" s="44" t="s">
        <v>9</v>
      </c>
      <c r="L28" s="44" t="s">
        <v>10</v>
      </c>
      <c r="M28" s="44" t="s">
        <v>65</v>
      </c>
      <c r="N28" s="44" t="s">
        <v>64</v>
      </c>
      <c r="O28" s="44" t="s">
        <v>63</v>
      </c>
      <c r="P28" s="44" t="s">
        <v>61</v>
      </c>
      <c r="Q28" s="45" t="s">
        <v>70</v>
      </c>
      <c r="R28" s="45" t="s">
        <v>72</v>
      </c>
      <c r="S28" s="45" t="s">
        <v>73</v>
      </c>
      <c r="T28" s="45" t="s">
        <v>71</v>
      </c>
      <c r="U28" s="44" t="s">
        <v>62</v>
      </c>
      <c r="V28" s="44" t="s">
        <v>66</v>
      </c>
      <c r="W28" s="44" t="s">
        <v>78</v>
      </c>
      <c r="X28" s="44" t="s">
        <v>79</v>
      </c>
      <c r="Y28" s="44" t="s">
        <v>80</v>
      </c>
      <c r="Z28" s="44" t="s">
        <v>67</v>
      </c>
      <c r="AA28" s="44" t="s">
        <v>68</v>
      </c>
      <c r="AB28" s="44" t="s">
        <v>69</v>
      </c>
    </row>
    <row r="29" spans="1:28" s="11" customFormat="1" ht="62.25" customHeight="1" thickBot="1">
      <c r="A29" s="70">
        <v>302</v>
      </c>
      <c r="B29" s="71" t="s">
        <v>87</v>
      </c>
      <c r="C29" s="22" t="s">
        <v>91</v>
      </c>
      <c r="D29" s="22" t="s">
        <v>91</v>
      </c>
      <c r="E29" s="21">
        <v>9.66</v>
      </c>
      <c r="F29" s="21">
        <v>9.66</v>
      </c>
      <c r="G29" s="21">
        <v>17.48</v>
      </c>
      <c r="H29" s="21">
        <v>17.48</v>
      </c>
      <c r="I29" s="21">
        <v>40.85</v>
      </c>
      <c r="J29" s="21">
        <v>40.85</v>
      </c>
      <c r="K29" s="21">
        <v>323.6</v>
      </c>
      <c r="L29" s="21">
        <v>323.6</v>
      </c>
      <c r="M29" s="107">
        <v>0.07</v>
      </c>
      <c r="N29" s="108">
        <v>0.07</v>
      </c>
      <c r="O29" s="108">
        <v>0.67</v>
      </c>
      <c r="P29" s="108">
        <v>0.67</v>
      </c>
      <c r="Q29" s="107">
        <v>0.75</v>
      </c>
      <c r="R29" s="107">
        <v>0.75</v>
      </c>
      <c r="S29" s="107">
        <v>0</v>
      </c>
      <c r="T29" s="107">
        <v>0</v>
      </c>
      <c r="U29" s="108">
        <v>139.4</v>
      </c>
      <c r="V29" s="108">
        <v>139.4</v>
      </c>
      <c r="W29" s="108">
        <v>136.8</v>
      </c>
      <c r="X29" s="109">
        <v>136.8</v>
      </c>
      <c r="Y29" s="108">
        <v>27.93</v>
      </c>
      <c r="Z29" s="108">
        <v>27.93</v>
      </c>
      <c r="AA29" s="108">
        <v>0.54</v>
      </c>
      <c r="AB29" s="109">
        <v>0.54</v>
      </c>
    </row>
    <row r="30" spans="1:28" s="11" customFormat="1" ht="56.25" thickBot="1">
      <c r="A30" s="70">
        <v>2</v>
      </c>
      <c r="B30" s="71" t="s">
        <v>123</v>
      </c>
      <c r="C30" s="86" t="s">
        <v>153</v>
      </c>
      <c r="D30" s="86" t="s">
        <v>153</v>
      </c>
      <c r="E30" s="23">
        <v>2.49</v>
      </c>
      <c r="F30" s="23">
        <v>2.49</v>
      </c>
      <c r="G30" s="23">
        <v>3.93</v>
      </c>
      <c r="H30" s="23">
        <v>3.93</v>
      </c>
      <c r="I30" s="23">
        <v>27.56</v>
      </c>
      <c r="J30" s="23">
        <v>27.56</v>
      </c>
      <c r="K30" s="23">
        <v>156</v>
      </c>
      <c r="L30" s="23">
        <v>156</v>
      </c>
      <c r="M30" s="108">
        <v>0.05</v>
      </c>
      <c r="N30" s="108">
        <v>0.05</v>
      </c>
      <c r="O30" s="108">
        <v>0.1</v>
      </c>
      <c r="P30" s="108">
        <v>0.1</v>
      </c>
      <c r="Q30" s="107">
        <v>20</v>
      </c>
      <c r="R30" s="107">
        <v>20</v>
      </c>
      <c r="S30" s="107">
        <v>0</v>
      </c>
      <c r="T30" s="107">
        <v>0</v>
      </c>
      <c r="U30" s="108">
        <v>10.9</v>
      </c>
      <c r="V30" s="108">
        <v>10.9</v>
      </c>
      <c r="W30" s="108">
        <v>29.4</v>
      </c>
      <c r="X30" s="109">
        <v>29.4</v>
      </c>
      <c r="Y30" s="108">
        <v>11.3</v>
      </c>
      <c r="Z30" s="108">
        <v>11.3</v>
      </c>
      <c r="AA30" s="108">
        <v>0.87</v>
      </c>
      <c r="AB30" s="109">
        <v>0.87</v>
      </c>
    </row>
    <row r="31" spans="1:28" s="11" customFormat="1" ht="49.5" customHeight="1" thickBot="1">
      <c r="A31" s="70">
        <v>686</v>
      </c>
      <c r="B31" s="71" t="s">
        <v>25</v>
      </c>
      <c r="C31" s="22" t="s">
        <v>47</v>
      </c>
      <c r="D31" s="22" t="s">
        <v>47</v>
      </c>
      <c r="E31" s="21">
        <v>0.3</v>
      </c>
      <c r="F31" s="21">
        <v>0.3</v>
      </c>
      <c r="G31" s="21">
        <v>0</v>
      </c>
      <c r="H31" s="21">
        <v>0</v>
      </c>
      <c r="I31" s="21">
        <v>15.2</v>
      </c>
      <c r="J31" s="21">
        <v>15.2</v>
      </c>
      <c r="K31" s="21">
        <v>60</v>
      </c>
      <c r="L31" s="21">
        <v>60</v>
      </c>
      <c r="M31" s="108">
        <v>0</v>
      </c>
      <c r="N31" s="107">
        <v>0</v>
      </c>
      <c r="O31" s="108">
        <v>4.06</v>
      </c>
      <c r="P31" s="108">
        <v>4.06</v>
      </c>
      <c r="Q31" s="107">
        <v>0</v>
      </c>
      <c r="R31" s="107">
        <v>0</v>
      </c>
      <c r="S31" s="107">
        <v>0</v>
      </c>
      <c r="T31" s="107">
        <v>0</v>
      </c>
      <c r="U31" s="108">
        <v>15.16</v>
      </c>
      <c r="V31" s="108">
        <v>15.16</v>
      </c>
      <c r="W31" s="108">
        <v>7.14</v>
      </c>
      <c r="X31" s="109">
        <v>7.14</v>
      </c>
      <c r="Y31" s="108">
        <v>5.6</v>
      </c>
      <c r="Z31" s="108">
        <v>5.6</v>
      </c>
      <c r="AA31" s="108">
        <v>0.58</v>
      </c>
      <c r="AB31" s="109">
        <v>0.58</v>
      </c>
    </row>
    <row r="32" spans="1:28" s="11" customFormat="1" ht="49.5" customHeight="1" thickBot="1">
      <c r="A32" s="15"/>
      <c r="B32" s="90" t="s">
        <v>11</v>
      </c>
      <c r="C32" s="22"/>
      <c r="D32" s="22"/>
      <c r="E32" s="21">
        <f>SUM(E29:E31)</f>
        <v>12.450000000000001</v>
      </c>
      <c r="F32" s="21">
        <f aca="true" t="shared" si="3" ref="F32:AB32">SUM(F29:F31)</f>
        <v>12.450000000000001</v>
      </c>
      <c r="G32" s="21">
        <f t="shared" si="3"/>
        <v>21.41</v>
      </c>
      <c r="H32" s="21">
        <f t="shared" si="3"/>
        <v>21.41</v>
      </c>
      <c r="I32" s="21">
        <f t="shared" si="3"/>
        <v>83.61</v>
      </c>
      <c r="J32" s="21">
        <f t="shared" si="3"/>
        <v>83.61</v>
      </c>
      <c r="K32" s="21">
        <f t="shared" si="3"/>
        <v>539.6</v>
      </c>
      <c r="L32" s="21">
        <f t="shared" si="3"/>
        <v>539.6</v>
      </c>
      <c r="M32" s="21">
        <f t="shared" si="3"/>
        <v>0.12000000000000001</v>
      </c>
      <c r="N32" s="21">
        <f t="shared" si="3"/>
        <v>0.12000000000000001</v>
      </c>
      <c r="O32" s="21">
        <f t="shared" si="3"/>
        <v>4.83</v>
      </c>
      <c r="P32" s="21">
        <f t="shared" si="3"/>
        <v>4.83</v>
      </c>
      <c r="Q32" s="21">
        <f t="shared" si="3"/>
        <v>20.75</v>
      </c>
      <c r="R32" s="21">
        <f t="shared" si="3"/>
        <v>20.75</v>
      </c>
      <c r="S32" s="21">
        <f t="shared" si="3"/>
        <v>0</v>
      </c>
      <c r="T32" s="21">
        <f t="shared" si="3"/>
        <v>0</v>
      </c>
      <c r="U32" s="21">
        <f t="shared" si="3"/>
        <v>165.46</v>
      </c>
      <c r="V32" s="21">
        <f t="shared" si="3"/>
        <v>165.46</v>
      </c>
      <c r="W32" s="21">
        <f t="shared" si="3"/>
        <v>173.34</v>
      </c>
      <c r="X32" s="21">
        <f t="shared" si="3"/>
        <v>173.34</v>
      </c>
      <c r="Y32" s="21">
        <f t="shared" si="3"/>
        <v>44.830000000000005</v>
      </c>
      <c r="Z32" s="21">
        <f t="shared" si="3"/>
        <v>44.830000000000005</v>
      </c>
      <c r="AA32" s="21">
        <f t="shared" si="3"/>
        <v>1.9900000000000002</v>
      </c>
      <c r="AB32" s="21">
        <f t="shared" si="3"/>
        <v>1.9900000000000002</v>
      </c>
    </row>
    <row r="33" spans="1:28" s="11" customFormat="1" ht="19.5" customHeight="1">
      <c r="A33" s="13"/>
      <c r="B33" s="91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2"/>
      <c r="S33" s="42"/>
      <c r="T33" s="42"/>
      <c r="U33" s="41"/>
      <c r="V33" s="41"/>
      <c r="W33" s="41"/>
      <c r="X33" s="41"/>
      <c r="Y33" s="41"/>
      <c r="Z33" s="41"/>
      <c r="AA33" s="41"/>
      <c r="AB33" s="41"/>
    </row>
    <row r="34" spans="1:28" s="11" customFormat="1" ht="29.25" customHeight="1">
      <c r="A34" s="13"/>
      <c r="B34" s="91"/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42"/>
      <c r="S34" s="42"/>
      <c r="T34" s="42"/>
      <c r="U34" s="41"/>
      <c r="V34" s="41"/>
      <c r="W34" s="41"/>
      <c r="X34" s="41"/>
      <c r="Y34" s="41"/>
      <c r="Z34" s="41"/>
      <c r="AA34" s="41"/>
      <c r="AB34" s="41"/>
    </row>
    <row r="35" spans="1:28" s="11" customFormat="1" ht="39.75" customHeight="1">
      <c r="A35" s="14" t="s">
        <v>12</v>
      </c>
      <c r="B35" s="91"/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2"/>
      <c r="R35" s="42"/>
      <c r="S35" s="42"/>
      <c r="T35" s="42"/>
      <c r="U35" s="41"/>
      <c r="V35" s="41"/>
      <c r="W35" s="41"/>
      <c r="X35" s="41"/>
      <c r="Y35" s="41"/>
      <c r="Z35" s="41"/>
      <c r="AA35" s="41"/>
      <c r="AB35" s="41"/>
    </row>
    <row r="36" spans="1:28" s="11" customFormat="1" ht="32.25" customHeight="1" thickBot="1">
      <c r="A36" s="13"/>
      <c r="B36" s="91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2"/>
      <c r="S36" s="42"/>
      <c r="T36" s="42"/>
      <c r="U36" s="41"/>
      <c r="V36" s="41"/>
      <c r="W36" s="41"/>
      <c r="X36" s="41"/>
      <c r="Y36" s="41"/>
      <c r="Z36" s="41"/>
      <c r="AA36" s="41"/>
      <c r="AB36" s="41"/>
    </row>
    <row r="37" spans="1:28" s="13" customFormat="1" ht="69.75" customHeight="1" thickBot="1">
      <c r="A37" s="114" t="s">
        <v>2</v>
      </c>
      <c r="B37" s="124" t="s">
        <v>3</v>
      </c>
      <c r="C37" s="125" t="s">
        <v>4</v>
      </c>
      <c r="D37" s="126"/>
      <c r="E37" s="127" t="s">
        <v>5</v>
      </c>
      <c r="F37" s="128"/>
      <c r="G37" s="127" t="s">
        <v>6</v>
      </c>
      <c r="H37" s="128"/>
      <c r="I37" s="127" t="s">
        <v>7</v>
      </c>
      <c r="J37" s="128"/>
      <c r="K37" s="127" t="s">
        <v>8</v>
      </c>
      <c r="L37" s="128"/>
      <c r="M37" s="131" t="s">
        <v>59</v>
      </c>
      <c r="N37" s="132"/>
      <c r="O37" s="132"/>
      <c r="P37" s="133"/>
      <c r="Q37" s="134" t="s">
        <v>59</v>
      </c>
      <c r="R37" s="135"/>
      <c r="S37" s="135"/>
      <c r="T37" s="136"/>
      <c r="U37" s="131" t="s">
        <v>60</v>
      </c>
      <c r="V37" s="132"/>
      <c r="W37" s="132"/>
      <c r="X37" s="132"/>
      <c r="Y37" s="132"/>
      <c r="Z37" s="132"/>
      <c r="AA37" s="132"/>
      <c r="AB37" s="133"/>
    </row>
    <row r="38" spans="1:28" s="13" customFormat="1" ht="90.75" customHeight="1" thickBot="1">
      <c r="A38" s="115"/>
      <c r="B38" s="117"/>
      <c r="C38" s="43" t="s">
        <v>9</v>
      </c>
      <c r="D38" s="44" t="s">
        <v>10</v>
      </c>
      <c r="E38" s="44" t="s">
        <v>9</v>
      </c>
      <c r="F38" s="44" t="s">
        <v>10</v>
      </c>
      <c r="G38" s="44" t="s">
        <v>9</v>
      </c>
      <c r="H38" s="44" t="s">
        <v>10</v>
      </c>
      <c r="I38" s="44" t="s">
        <v>9</v>
      </c>
      <c r="J38" s="44" t="s">
        <v>10</v>
      </c>
      <c r="K38" s="44" t="s">
        <v>9</v>
      </c>
      <c r="L38" s="44" t="s">
        <v>10</v>
      </c>
      <c r="M38" s="44" t="s">
        <v>65</v>
      </c>
      <c r="N38" s="44" t="s">
        <v>64</v>
      </c>
      <c r="O38" s="44" t="s">
        <v>63</v>
      </c>
      <c r="P38" s="44" t="s">
        <v>61</v>
      </c>
      <c r="Q38" s="45" t="s">
        <v>70</v>
      </c>
      <c r="R38" s="45" t="s">
        <v>72</v>
      </c>
      <c r="S38" s="45" t="s">
        <v>73</v>
      </c>
      <c r="T38" s="45" t="s">
        <v>71</v>
      </c>
      <c r="U38" s="44" t="s">
        <v>62</v>
      </c>
      <c r="V38" s="44" t="s">
        <v>66</v>
      </c>
      <c r="W38" s="44" t="s">
        <v>78</v>
      </c>
      <c r="X38" s="44" t="s">
        <v>79</v>
      </c>
      <c r="Y38" s="44" t="s">
        <v>80</v>
      </c>
      <c r="Z38" s="44" t="s">
        <v>67</v>
      </c>
      <c r="AA38" s="44" t="s">
        <v>68</v>
      </c>
      <c r="AB38" s="44" t="s">
        <v>69</v>
      </c>
    </row>
    <row r="39" spans="1:28" s="13" customFormat="1" ht="58.5" customHeight="1" thickBot="1">
      <c r="A39" s="70">
        <v>78</v>
      </c>
      <c r="B39" s="71" t="s">
        <v>129</v>
      </c>
      <c r="C39" s="22">
        <v>50</v>
      </c>
      <c r="D39" s="22">
        <v>40</v>
      </c>
      <c r="E39" s="21">
        <v>1.2</v>
      </c>
      <c r="F39" s="21">
        <v>0.96</v>
      </c>
      <c r="G39" s="21">
        <v>3.8</v>
      </c>
      <c r="H39" s="21">
        <v>3.04</v>
      </c>
      <c r="I39" s="21">
        <v>6.5</v>
      </c>
      <c r="J39" s="21">
        <v>5.2</v>
      </c>
      <c r="K39" s="21">
        <v>66</v>
      </c>
      <c r="L39" s="21">
        <v>53</v>
      </c>
      <c r="M39" s="107">
        <v>0.03</v>
      </c>
      <c r="N39" s="108">
        <v>0.024</v>
      </c>
      <c r="O39" s="108">
        <v>5.2</v>
      </c>
      <c r="P39" s="108">
        <v>4.4</v>
      </c>
      <c r="Q39" s="107">
        <v>0</v>
      </c>
      <c r="R39" s="107">
        <v>0</v>
      </c>
      <c r="S39" s="107">
        <v>0</v>
      </c>
      <c r="T39" s="107">
        <v>0</v>
      </c>
      <c r="U39" s="108">
        <v>12.11</v>
      </c>
      <c r="V39" s="108">
        <v>10.68</v>
      </c>
      <c r="W39" s="108">
        <v>21.19</v>
      </c>
      <c r="X39" s="109">
        <v>18.84</v>
      </c>
      <c r="Y39" s="108">
        <v>10.9</v>
      </c>
      <c r="Z39" s="108">
        <v>8.78</v>
      </c>
      <c r="AA39" s="108">
        <v>0.36</v>
      </c>
      <c r="AB39" s="109">
        <v>0.36</v>
      </c>
    </row>
    <row r="40" spans="1:28" s="13" customFormat="1" ht="58.5" customHeight="1" thickBot="1">
      <c r="A40" s="70">
        <v>155</v>
      </c>
      <c r="B40" s="72" t="s">
        <v>135</v>
      </c>
      <c r="C40" s="22" t="s">
        <v>146</v>
      </c>
      <c r="D40" s="22" t="s">
        <v>147</v>
      </c>
      <c r="E40" s="21">
        <v>4.5</v>
      </c>
      <c r="F40" s="21">
        <v>5.4</v>
      </c>
      <c r="G40" s="21">
        <v>5.6</v>
      </c>
      <c r="H40" s="21">
        <v>6.7</v>
      </c>
      <c r="I40" s="21">
        <v>35</v>
      </c>
      <c r="J40" s="21">
        <v>42</v>
      </c>
      <c r="K40" s="21">
        <v>150</v>
      </c>
      <c r="L40" s="21">
        <v>180</v>
      </c>
      <c r="M40" s="108">
        <v>0.04</v>
      </c>
      <c r="N40" s="108">
        <v>0.048</v>
      </c>
      <c r="O40" s="108">
        <v>17.45</v>
      </c>
      <c r="P40" s="108">
        <v>20.94</v>
      </c>
      <c r="Q40" s="107">
        <v>0.03</v>
      </c>
      <c r="R40" s="107">
        <v>0.036</v>
      </c>
      <c r="S40" s="107">
        <v>0.21</v>
      </c>
      <c r="T40" s="107">
        <v>0.25</v>
      </c>
      <c r="U40" s="108">
        <v>15</v>
      </c>
      <c r="V40" s="108">
        <v>18</v>
      </c>
      <c r="W40" s="108">
        <v>35.63</v>
      </c>
      <c r="X40" s="109">
        <v>42.75</v>
      </c>
      <c r="Y40" s="108">
        <v>24.95</v>
      </c>
      <c r="Z40" s="108">
        <v>29.94</v>
      </c>
      <c r="AA40" s="108">
        <v>1</v>
      </c>
      <c r="AB40" s="109">
        <v>1.2</v>
      </c>
    </row>
    <row r="41" spans="1:28" s="13" customFormat="1" ht="49.5" customHeight="1" thickBot="1">
      <c r="A41" s="70">
        <v>499</v>
      </c>
      <c r="B41" s="71" t="s">
        <v>57</v>
      </c>
      <c r="C41" s="22">
        <v>50</v>
      </c>
      <c r="D41" s="22">
        <v>60</v>
      </c>
      <c r="E41" s="21">
        <v>9.41</v>
      </c>
      <c r="F41" s="21">
        <v>11.76</v>
      </c>
      <c r="G41" s="21">
        <v>5.35</v>
      </c>
      <c r="H41" s="21">
        <v>6.68</v>
      </c>
      <c r="I41" s="21">
        <v>2.22</v>
      </c>
      <c r="J41" s="21">
        <v>2.76</v>
      </c>
      <c r="K41" s="21">
        <v>110.76</v>
      </c>
      <c r="L41" s="21">
        <v>138.45</v>
      </c>
      <c r="M41" s="108">
        <v>0.05</v>
      </c>
      <c r="N41" s="108">
        <v>0.08</v>
      </c>
      <c r="O41" s="108">
        <v>0.19</v>
      </c>
      <c r="P41" s="108">
        <v>0.26</v>
      </c>
      <c r="Q41" s="107">
        <v>0</v>
      </c>
      <c r="R41" s="107">
        <v>0</v>
      </c>
      <c r="S41" s="107">
        <v>0</v>
      </c>
      <c r="T41" s="107">
        <v>0</v>
      </c>
      <c r="U41" s="108">
        <v>11.47</v>
      </c>
      <c r="V41" s="108">
        <v>13.76</v>
      </c>
      <c r="W41" s="108">
        <v>91.52</v>
      </c>
      <c r="X41" s="109">
        <v>109.82</v>
      </c>
      <c r="Y41" s="108">
        <v>12.75</v>
      </c>
      <c r="Z41" s="108">
        <v>15.3</v>
      </c>
      <c r="AA41" s="108">
        <v>1.11</v>
      </c>
      <c r="AB41" s="109">
        <v>1.33</v>
      </c>
    </row>
    <row r="42" spans="1:28" s="13" customFormat="1" ht="55.5" customHeight="1" thickBot="1">
      <c r="A42" s="70">
        <v>520</v>
      </c>
      <c r="B42" s="71" t="s">
        <v>24</v>
      </c>
      <c r="C42" s="22">
        <v>125</v>
      </c>
      <c r="D42" s="22">
        <v>125</v>
      </c>
      <c r="E42" s="21">
        <v>4.500000000000001</v>
      </c>
      <c r="F42" s="21">
        <v>4.500000000000001</v>
      </c>
      <c r="G42" s="21">
        <v>10.75</v>
      </c>
      <c r="H42" s="21">
        <v>10.75</v>
      </c>
      <c r="I42" s="21">
        <v>20.25</v>
      </c>
      <c r="J42" s="21">
        <v>20.25</v>
      </c>
      <c r="K42" s="21">
        <v>157.5</v>
      </c>
      <c r="L42" s="21">
        <v>157.5</v>
      </c>
      <c r="M42" s="107">
        <v>0.08750000000000001</v>
      </c>
      <c r="N42" s="108">
        <v>0.08750000000000001</v>
      </c>
      <c r="O42" s="108">
        <v>2.6125</v>
      </c>
      <c r="P42" s="108">
        <v>2.6125</v>
      </c>
      <c r="Q42" s="107">
        <v>0.025</v>
      </c>
      <c r="R42" s="107">
        <v>0.025</v>
      </c>
      <c r="S42" s="107">
        <v>0.125</v>
      </c>
      <c r="T42" s="107">
        <v>0.125</v>
      </c>
      <c r="U42" s="108">
        <v>45.9</v>
      </c>
      <c r="V42" s="108">
        <v>45.9</v>
      </c>
      <c r="W42" s="108">
        <v>68.33749999999999</v>
      </c>
      <c r="X42" s="109">
        <v>68.33749999999999</v>
      </c>
      <c r="Y42" s="108">
        <v>19.450000000000003</v>
      </c>
      <c r="Z42" s="108">
        <v>19.450000000000003</v>
      </c>
      <c r="AA42" s="108">
        <v>0.6124999999999999</v>
      </c>
      <c r="AB42" s="109">
        <v>0.6124999999999999</v>
      </c>
    </row>
    <row r="43" spans="1:28" s="13" customFormat="1" ht="60" customHeight="1" thickBot="1">
      <c r="A43" s="70">
        <v>699</v>
      </c>
      <c r="B43" s="71" t="s">
        <v>163</v>
      </c>
      <c r="C43" s="22">
        <v>200</v>
      </c>
      <c r="D43" s="22">
        <v>200</v>
      </c>
      <c r="E43" s="21">
        <v>0.1</v>
      </c>
      <c r="F43" s="21">
        <v>0.1</v>
      </c>
      <c r="G43" s="21">
        <v>0</v>
      </c>
      <c r="H43" s="21">
        <v>0</v>
      </c>
      <c r="I43" s="21">
        <v>25.2</v>
      </c>
      <c r="J43" s="21">
        <v>25.2</v>
      </c>
      <c r="K43" s="21">
        <v>96</v>
      </c>
      <c r="L43" s="21">
        <v>96</v>
      </c>
      <c r="M43" s="107">
        <v>0.006</v>
      </c>
      <c r="N43" s="108">
        <v>0.006</v>
      </c>
      <c r="O43" s="108">
        <v>3.2</v>
      </c>
      <c r="P43" s="108">
        <v>3.2</v>
      </c>
      <c r="Q43" s="107">
        <v>0</v>
      </c>
      <c r="R43" s="107">
        <v>0</v>
      </c>
      <c r="S43" s="107">
        <v>0.4</v>
      </c>
      <c r="T43" s="107">
        <v>0.4</v>
      </c>
      <c r="U43" s="108">
        <v>14.22</v>
      </c>
      <c r="V43" s="108">
        <v>14.22</v>
      </c>
      <c r="W43" s="108">
        <v>2.14</v>
      </c>
      <c r="X43" s="109">
        <v>2.14</v>
      </c>
      <c r="Y43" s="108">
        <v>4.14</v>
      </c>
      <c r="Z43" s="108">
        <v>4.14</v>
      </c>
      <c r="AA43" s="108">
        <v>0.48</v>
      </c>
      <c r="AB43" s="109">
        <v>0.48</v>
      </c>
    </row>
    <row r="44" spans="1:28" s="11" customFormat="1" ht="84" thickBot="1">
      <c r="A44" s="15"/>
      <c r="B44" s="71" t="s">
        <v>38</v>
      </c>
      <c r="C44" s="22">
        <v>32.5</v>
      </c>
      <c r="D44" s="22">
        <v>32.5</v>
      </c>
      <c r="E44" s="21">
        <v>2.5025</v>
      </c>
      <c r="F44" s="21">
        <v>2.5025</v>
      </c>
      <c r="G44" s="21">
        <v>0.455</v>
      </c>
      <c r="H44" s="21">
        <v>0.455</v>
      </c>
      <c r="I44" s="21">
        <v>12.2525</v>
      </c>
      <c r="J44" s="21">
        <v>12.2525</v>
      </c>
      <c r="K44" s="21">
        <v>65</v>
      </c>
      <c r="L44" s="21">
        <v>65</v>
      </c>
      <c r="M44" s="108">
        <v>0.0325</v>
      </c>
      <c r="N44" s="108">
        <v>0.0325</v>
      </c>
      <c r="O44" s="108">
        <v>0</v>
      </c>
      <c r="P44" s="108">
        <v>0</v>
      </c>
      <c r="Q44" s="107">
        <v>0</v>
      </c>
      <c r="R44" s="107">
        <v>0</v>
      </c>
      <c r="S44" s="107">
        <v>0</v>
      </c>
      <c r="T44" s="107">
        <v>0</v>
      </c>
      <c r="U44" s="108">
        <v>11.624166666666667</v>
      </c>
      <c r="V44" s="108">
        <v>11.624166666666667</v>
      </c>
      <c r="W44" s="108">
        <v>22.858333333333334</v>
      </c>
      <c r="X44" s="109">
        <v>22.858333333333334</v>
      </c>
      <c r="Y44" s="108">
        <v>20.420833333333334</v>
      </c>
      <c r="Z44" s="108">
        <v>20.420833333333334</v>
      </c>
      <c r="AA44" s="108">
        <v>1.5816666666666666</v>
      </c>
      <c r="AB44" s="109">
        <v>1.5816666666666666</v>
      </c>
    </row>
    <row r="45" spans="1:28" s="11" customFormat="1" ht="54.75" customHeight="1" thickBot="1">
      <c r="A45" s="15"/>
      <c r="B45" s="71" t="s">
        <v>39</v>
      </c>
      <c r="C45" s="22">
        <v>18</v>
      </c>
      <c r="D45" s="22">
        <v>18</v>
      </c>
      <c r="E45" s="21">
        <v>1.3499999999999999</v>
      </c>
      <c r="F45" s="21">
        <v>1.3499999999999999</v>
      </c>
      <c r="G45" s="21">
        <v>0.522</v>
      </c>
      <c r="H45" s="21">
        <v>0.522</v>
      </c>
      <c r="I45" s="21">
        <v>9.252</v>
      </c>
      <c r="J45" s="21">
        <v>9.252</v>
      </c>
      <c r="K45" s="21">
        <v>47.4</v>
      </c>
      <c r="L45" s="21">
        <v>47.4</v>
      </c>
      <c r="M45" s="108">
        <v>0.02</v>
      </c>
      <c r="N45" s="108">
        <v>0.02</v>
      </c>
      <c r="O45" s="108">
        <v>0</v>
      </c>
      <c r="P45" s="108">
        <v>0</v>
      </c>
      <c r="Q45" s="107">
        <v>0</v>
      </c>
      <c r="R45" s="107">
        <v>0</v>
      </c>
      <c r="S45" s="107">
        <v>0.02</v>
      </c>
      <c r="T45" s="107">
        <v>0.02</v>
      </c>
      <c r="U45" s="108">
        <v>5.94</v>
      </c>
      <c r="V45" s="108">
        <v>5.94</v>
      </c>
      <c r="W45" s="108">
        <v>11.67</v>
      </c>
      <c r="X45" s="109">
        <v>11.67</v>
      </c>
      <c r="Y45" s="108">
        <v>10.44</v>
      </c>
      <c r="Z45" s="108">
        <v>10.44</v>
      </c>
      <c r="AA45" s="108">
        <v>0.8</v>
      </c>
      <c r="AB45" s="109">
        <v>0.8</v>
      </c>
    </row>
    <row r="46" spans="1:28" s="11" customFormat="1" ht="36" customHeight="1" thickBot="1">
      <c r="A46" s="15"/>
      <c r="B46" s="90" t="s">
        <v>11</v>
      </c>
      <c r="C46" s="22"/>
      <c r="D46" s="22"/>
      <c r="E46" s="21">
        <f>SUM(E39:E45)</f>
        <v>23.562500000000004</v>
      </c>
      <c r="F46" s="21">
        <f aca="true" t="shared" si="4" ref="F46:AB46">SUM(F39:F45)</f>
        <v>26.572500000000005</v>
      </c>
      <c r="G46" s="21">
        <f t="shared" si="4"/>
        <v>26.476999999999997</v>
      </c>
      <c r="H46" s="21">
        <f t="shared" si="4"/>
        <v>28.147</v>
      </c>
      <c r="I46" s="21">
        <f t="shared" si="4"/>
        <v>110.6745</v>
      </c>
      <c r="J46" s="21">
        <f t="shared" si="4"/>
        <v>116.9145</v>
      </c>
      <c r="K46" s="21">
        <f t="shared" si="4"/>
        <v>692.66</v>
      </c>
      <c r="L46" s="21">
        <f t="shared" si="4"/>
        <v>737.35</v>
      </c>
      <c r="M46" s="21">
        <f t="shared" si="4"/>
        <v>0.266</v>
      </c>
      <c r="N46" s="21">
        <f t="shared" si="4"/>
        <v>0.29800000000000004</v>
      </c>
      <c r="O46" s="21">
        <f t="shared" si="4"/>
        <v>28.6525</v>
      </c>
      <c r="P46" s="21">
        <f t="shared" si="4"/>
        <v>31.412500000000005</v>
      </c>
      <c r="Q46" s="21">
        <f t="shared" si="4"/>
        <v>0.055</v>
      </c>
      <c r="R46" s="21">
        <f t="shared" si="4"/>
        <v>0.061</v>
      </c>
      <c r="S46" s="21">
        <f t="shared" si="4"/>
        <v>0.755</v>
      </c>
      <c r="T46" s="21">
        <f t="shared" si="4"/>
        <v>0.795</v>
      </c>
      <c r="U46" s="21">
        <f t="shared" si="4"/>
        <v>116.26416666666665</v>
      </c>
      <c r="V46" s="21">
        <f t="shared" si="4"/>
        <v>120.12416666666667</v>
      </c>
      <c r="W46" s="21">
        <f t="shared" si="4"/>
        <v>253.34583333333333</v>
      </c>
      <c r="X46" s="21">
        <f t="shared" si="4"/>
        <v>276.41583333333335</v>
      </c>
      <c r="Y46" s="21">
        <f t="shared" si="4"/>
        <v>103.05083333333334</v>
      </c>
      <c r="Z46" s="21">
        <f t="shared" si="4"/>
        <v>108.47083333333333</v>
      </c>
      <c r="AA46" s="21">
        <f t="shared" si="4"/>
        <v>5.944166666666666</v>
      </c>
      <c r="AB46" s="21">
        <f t="shared" si="4"/>
        <v>6.364166666666667</v>
      </c>
    </row>
    <row r="47" spans="1:28" s="11" customFormat="1" ht="36.75" customHeight="1" thickBot="1">
      <c r="A47" s="15"/>
      <c r="B47" s="90" t="s">
        <v>26</v>
      </c>
      <c r="C47" s="22"/>
      <c r="D47" s="22"/>
      <c r="E47" s="21">
        <f>E32+E46</f>
        <v>36.0125</v>
      </c>
      <c r="F47" s="21">
        <f aca="true" t="shared" si="5" ref="F47:AB47">F32+F46</f>
        <v>39.02250000000001</v>
      </c>
      <c r="G47" s="21">
        <f t="shared" si="5"/>
        <v>47.887</v>
      </c>
      <c r="H47" s="21">
        <f t="shared" si="5"/>
        <v>49.557</v>
      </c>
      <c r="I47" s="21">
        <f t="shared" si="5"/>
        <v>194.28449999999998</v>
      </c>
      <c r="J47" s="21">
        <f t="shared" si="5"/>
        <v>200.5245</v>
      </c>
      <c r="K47" s="21">
        <f t="shared" si="5"/>
        <v>1232.26</v>
      </c>
      <c r="L47" s="21">
        <f t="shared" si="5"/>
        <v>1276.95</v>
      </c>
      <c r="M47" s="21">
        <f t="shared" si="5"/>
        <v>0.386</v>
      </c>
      <c r="N47" s="21">
        <f t="shared" si="5"/>
        <v>0.41800000000000004</v>
      </c>
      <c r="O47" s="21">
        <f t="shared" si="5"/>
        <v>33.4825</v>
      </c>
      <c r="P47" s="21">
        <f t="shared" si="5"/>
        <v>36.24250000000001</v>
      </c>
      <c r="Q47" s="21">
        <f t="shared" si="5"/>
        <v>20.805</v>
      </c>
      <c r="R47" s="21">
        <f t="shared" si="5"/>
        <v>20.811</v>
      </c>
      <c r="S47" s="21">
        <f t="shared" si="5"/>
        <v>0.755</v>
      </c>
      <c r="T47" s="21">
        <f t="shared" si="5"/>
        <v>0.795</v>
      </c>
      <c r="U47" s="21">
        <f t="shared" si="5"/>
        <v>281.72416666666663</v>
      </c>
      <c r="V47" s="21">
        <f t="shared" si="5"/>
        <v>285.58416666666665</v>
      </c>
      <c r="W47" s="21">
        <f t="shared" si="5"/>
        <v>426.68583333333333</v>
      </c>
      <c r="X47" s="21">
        <f t="shared" si="5"/>
        <v>449.7558333333334</v>
      </c>
      <c r="Y47" s="21">
        <f t="shared" si="5"/>
        <v>147.88083333333336</v>
      </c>
      <c r="Z47" s="21">
        <f t="shared" si="5"/>
        <v>153.30083333333334</v>
      </c>
      <c r="AA47" s="21">
        <f t="shared" si="5"/>
        <v>7.934166666666666</v>
      </c>
      <c r="AB47" s="21">
        <f t="shared" si="5"/>
        <v>8.354166666666668</v>
      </c>
    </row>
    <row r="48" spans="1:28" s="11" customFormat="1" ht="21" customHeight="1">
      <c r="A48" s="14"/>
      <c r="B48" s="89"/>
      <c r="C48" s="55"/>
      <c r="D48" s="55"/>
      <c r="E48" s="41"/>
      <c r="F48" s="41"/>
      <c r="G48" s="41"/>
      <c r="H48" s="41"/>
      <c r="I48" s="41"/>
      <c r="J48" s="41"/>
      <c r="K48" s="42"/>
      <c r="L48" s="42"/>
      <c r="M48" s="41"/>
      <c r="N48" s="41"/>
      <c r="O48" s="41"/>
      <c r="P48" s="41"/>
      <c r="Q48" s="42"/>
      <c r="R48" s="42"/>
      <c r="S48" s="42"/>
      <c r="T48" s="42"/>
      <c r="U48" s="41"/>
      <c r="V48" s="41"/>
      <c r="W48" s="41"/>
      <c r="X48" s="41"/>
      <c r="Y48" s="41"/>
      <c r="Z48" s="41"/>
      <c r="AA48" s="41"/>
      <c r="AB48" s="41"/>
    </row>
    <row r="49" spans="1:28" s="11" customFormat="1" ht="49.5" customHeight="1">
      <c r="A49" s="14" t="s">
        <v>14</v>
      </c>
      <c r="B49" s="89"/>
      <c r="C49" s="55"/>
      <c r="D49" s="55"/>
      <c r="E49" s="41"/>
      <c r="F49" s="41"/>
      <c r="G49" s="41"/>
      <c r="H49" s="41"/>
      <c r="I49" s="41"/>
      <c r="J49" s="41"/>
      <c r="K49" s="42"/>
      <c r="L49" s="42"/>
      <c r="M49" s="41"/>
      <c r="N49" s="41"/>
      <c r="O49" s="41"/>
      <c r="P49" s="41"/>
      <c r="Q49" s="42"/>
      <c r="R49" s="42"/>
      <c r="S49" s="42"/>
      <c r="T49" s="42"/>
      <c r="U49" s="41"/>
      <c r="V49" s="41"/>
      <c r="W49" s="41"/>
      <c r="X49" s="41"/>
      <c r="Y49" s="41"/>
      <c r="Z49" s="41"/>
      <c r="AA49" s="41"/>
      <c r="AB49" s="41"/>
    </row>
    <row r="50" spans="1:28" s="11" customFormat="1" ht="19.5" customHeight="1" thickBot="1">
      <c r="A50" s="13"/>
      <c r="B50" s="89"/>
      <c r="C50" s="55"/>
      <c r="D50" s="55"/>
      <c r="E50" s="41"/>
      <c r="F50" s="41"/>
      <c r="G50" s="41"/>
      <c r="H50" s="41"/>
      <c r="I50" s="41"/>
      <c r="J50" s="41"/>
      <c r="K50" s="42"/>
      <c r="L50" s="42"/>
      <c r="M50" s="41"/>
      <c r="N50" s="41"/>
      <c r="O50" s="41"/>
      <c r="P50" s="41"/>
      <c r="Q50" s="42"/>
      <c r="R50" s="42"/>
      <c r="S50" s="42"/>
      <c r="T50" s="42"/>
      <c r="U50" s="41"/>
      <c r="V50" s="41"/>
      <c r="W50" s="41"/>
      <c r="X50" s="41"/>
      <c r="Y50" s="41"/>
      <c r="Z50" s="41"/>
      <c r="AA50" s="41"/>
      <c r="AB50" s="41"/>
    </row>
    <row r="51" spans="1:28" s="11" customFormat="1" ht="49.5" customHeight="1" thickBot="1">
      <c r="A51" s="114" t="s">
        <v>2</v>
      </c>
      <c r="B51" s="124" t="s">
        <v>3</v>
      </c>
      <c r="C51" s="125" t="s">
        <v>4</v>
      </c>
      <c r="D51" s="126"/>
      <c r="E51" s="127" t="s">
        <v>5</v>
      </c>
      <c r="F51" s="128"/>
      <c r="G51" s="127" t="s">
        <v>6</v>
      </c>
      <c r="H51" s="128"/>
      <c r="I51" s="127" t="s">
        <v>7</v>
      </c>
      <c r="J51" s="128"/>
      <c r="K51" s="127" t="s">
        <v>8</v>
      </c>
      <c r="L51" s="128"/>
      <c r="M51" s="131" t="s">
        <v>59</v>
      </c>
      <c r="N51" s="132"/>
      <c r="O51" s="132"/>
      <c r="P51" s="133"/>
      <c r="Q51" s="134" t="s">
        <v>59</v>
      </c>
      <c r="R51" s="135"/>
      <c r="S51" s="135"/>
      <c r="T51" s="136"/>
      <c r="U51" s="131" t="s">
        <v>60</v>
      </c>
      <c r="V51" s="132"/>
      <c r="W51" s="132"/>
      <c r="X51" s="132"/>
      <c r="Y51" s="132"/>
      <c r="Z51" s="132"/>
      <c r="AA51" s="132"/>
      <c r="AB51" s="133"/>
    </row>
    <row r="52" spans="1:28" s="11" customFormat="1" ht="89.25" customHeight="1" thickBot="1">
      <c r="A52" s="115"/>
      <c r="B52" s="117"/>
      <c r="C52" s="43" t="s">
        <v>9</v>
      </c>
      <c r="D52" s="44" t="s">
        <v>10</v>
      </c>
      <c r="E52" s="44" t="s">
        <v>9</v>
      </c>
      <c r="F52" s="44" t="s">
        <v>10</v>
      </c>
      <c r="G52" s="44" t="s">
        <v>9</v>
      </c>
      <c r="H52" s="44" t="s">
        <v>10</v>
      </c>
      <c r="I52" s="44" t="s">
        <v>9</v>
      </c>
      <c r="J52" s="44" t="s">
        <v>10</v>
      </c>
      <c r="K52" s="44" t="s">
        <v>9</v>
      </c>
      <c r="L52" s="44" t="s">
        <v>10</v>
      </c>
      <c r="M52" s="44" t="s">
        <v>65</v>
      </c>
      <c r="N52" s="44" t="s">
        <v>64</v>
      </c>
      <c r="O52" s="44" t="s">
        <v>63</v>
      </c>
      <c r="P52" s="44" t="s">
        <v>61</v>
      </c>
      <c r="Q52" s="45" t="s">
        <v>70</v>
      </c>
      <c r="R52" s="45" t="s">
        <v>72</v>
      </c>
      <c r="S52" s="45" t="s">
        <v>73</v>
      </c>
      <c r="T52" s="45" t="s">
        <v>71</v>
      </c>
      <c r="U52" s="44" t="s">
        <v>62</v>
      </c>
      <c r="V52" s="44" t="s">
        <v>66</v>
      </c>
      <c r="W52" s="44" t="s">
        <v>78</v>
      </c>
      <c r="X52" s="44" t="s">
        <v>79</v>
      </c>
      <c r="Y52" s="44" t="s">
        <v>80</v>
      </c>
      <c r="Z52" s="44" t="s">
        <v>67</v>
      </c>
      <c r="AA52" s="44" t="s">
        <v>68</v>
      </c>
      <c r="AB52" s="44" t="s">
        <v>69</v>
      </c>
    </row>
    <row r="53" spans="1:28" s="13" customFormat="1" ht="57" customHeight="1" thickBot="1">
      <c r="A53" s="15"/>
      <c r="B53" s="72" t="s">
        <v>52</v>
      </c>
      <c r="C53" s="22">
        <v>40</v>
      </c>
      <c r="D53" s="22">
        <v>40</v>
      </c>
      <c r="E53" s="21">
        <v>6.7</v>
      </c>
      <c r="F53" s="21">
        <v>6.7</v>
      </c>
      <c r="G53" s="21">
        <v>5.5</v>
      </c>
      <c r="H53" s="21">
        <v>5.5</v>
      </c>
      <c r="I53" s="21">
        <v>50.1</v>
      </c>
      <c r="J53" s="21">
        <v>50.1</v>
      </c>
      <c r="K53" s="23">
        <v>352</v>
      </c>
      <c r="L53" s="23">
        <v>352</v>
      </c>
      <c r="M53" s="108">
        <v>0.29</v>
      </c>
      <c r="N53" s="108">
        <v>0.29</v>
      </c>
      <c r="O53" s="108">
        <v>0</v>
      </c>
      <c r="P53" s="108">
        <v>0</v>
      </c>
      <c r="Q53" s="107">
        <v>0</v>
      </c>
      <c r="R53" s="107">
        <v>0</v>
      </c>
      <c r="S53" s="107">
        <v>0</v>
      </c>
      <c r="T53" s="107">
        <v>0</v>
      </c>
      <c r="U53" s="108">
        <v>82.6</v>
      </c>
      <c r="V53" s="108">
        <v>82.6</v>
      </c>
      <c r="W53" s="108">
        <v>237.3</v>
      </c>
      <c r="X53" s="109">
        <v>237.3</v>
      </c>
      <c r="Y53" s="108">
        <v>26</v>
      </c>
      <c r="Z53" s="108">
        <v>26</v>
      </c>
      <c r="AA53" s="108">
        <v>2.6</v>
      </c>
      <c r="AB53" s="109">
        <v>2.6</v>
      </c>
    </row>
    <row r="54" spans="1:28" s="11" customFormat="1" ht="59.25" customHeight="1" thickBot="1">
      <c r="A54" s="70">
        <v>694</v>
      </c>
      <c r="B54" s="71" t="s">
        <v>187</v>
      </c>
      <c r="C54" s="22">
        <v>200</v>
      </c>
      <c r="D54" s="22">
        <v>200</v>
      </c>
      <c r="E54" s="21">
        <v>4.7</v>
      </c>
      <c r="F54" s="21">
        <v>4.7</v>
      </c>
      <c r="G54" s="21">
        <v>5</v>
      </c>
      <c r="H54" s="21">
        <v>5</v>
      </c>
      <c r="I54" s="21">
        <v>31.8</v>
      </c>
      <c r="J54" s="21">
        <v>31.8</v>
      </c>
      <c r="K54" s="21">
        <v>187</v>
      </c>
      <c r="L54" s="21">
        <v>187</v>
      </c>
      <c r="M54" s="108">
        <v>0.03</v>
      </c>
      <c r="N54" s="108">
        <v>0.03</v>
      </c>
      <c r="O54" s="108">
        <v>0.98</v>
      </c>
      <c r="P54" s="108">
        <v>0.98</v>
      </c>
      <c r="Q54" s="107">
        <v>0.03</v>
      </c>
      <c r="R54" s="107">
        <v>0.03</v>
      </c>
      <c r="S54" s="107">
        <v>0</v>
      </c>
      <c r="T54" s="107">
        <v>0</v>
      </c>
      <c r="U54" s="108">
        <v>90.8</v>
      </c>
      <c r="V54" s="108">
        <v>90.8</v>
      </c>
      <c r="W54" s="108">
        <v>67.5</v>
      </c>
      <c r="X54" s="109">
        <v>67.5</v>
      </c>
      <c r="Y54" s="108">
        <v>90.8</v>
      </c>
      <c r="Z54" s="108">
        <v>90.8</v>
      </c>
      <c r="AA54" s="108">
        <v>0.37</v>
      </c>
      <c r="AB54" s="109">
        <v>0.37</v>
      </c>
    </row>
    <row r="55" spans="1:28" s="11" customFormat="1" ht="49.5" customHeight="1" thickBot="1">
      <c r="A55" s="15"/>
      <c r="B55" s="90" t="s">
        <v>11</v>
      </c>
      <c r="C55" s="22"/>
      <c r="D55" s="22"/>
      <c r="E55" s="21">
        <f>E53+E54</f>
        <v>11.4</v>
      </c>
      <c r="F55" s="21">
        <f aca="true" t="shared" si="6" ref="F55:AB55">F53+F54</f>
        <v>11.4</v>
      </c>
      <c r="G55" s="21">
        <f t="shared" si="6"/>
        <v>10.5</v>
      </c>
      <c r="H55" s="21">
        <f t="shared" si="6"/>
        <v>10.5</v>
      </c>
      <c r="I55" s="21">
        <f t="shared" si="6"/>
        <v>81.9</v>
      </c>
      <c r="J55" s="21">
        <f t="shared" si="6"/>
        <v>81.9</v>
      </c>
      <c r="K55" s="21">
        <f t="shared" si="6"/>
        <v>539</v>
      </c>
      <c r="L55" s="21">
        <f t="shared" si="6"/>
        <v>539</v>
      </c>
      <c r="M55" s="21">
        <f t="shared" si="6"/>
        <v>0.31999999999999995</v>
      </c>
      <c r="N55" s="21">
        <f t="shared" si="6"/>
        <v>0.31999999999999995</v>
      </c>
      <c r="O55" s="21">
        <f t="shared" si="6"/>
        <v>0.98</v>
      </c>
      <c r="P55" s="21">
        <f t="shared" si="6"/>
        <v>0.98</v>
      </c>
      <c r="Q55" s="21">
        <f t="shared" si="6"/>
        <v>0.03</v>
      </c>
      <c r="R55" s="21">
        <f t="shared" si="6"/>
        <v>0.03</v>
      </c>
      <c r="S55" s="21">
        <f t="shared" si="6"/>
        <v>0</v>
      </c>
      <c r="T55" s="21">
        <f t="shared" si="6"/>
        <v>0</v>
      </c>
      <c r="U55" s="21">
        <f t="shared" si="6"/>
        <v>173.39999999999998</v>
      </c>
      <c r="V55" s="21">
        <f t="shared" si="6"/>
        <v>173.39999999999998</v>
      </c>
      <c r="W55" s="21">
        <f t="shared" si="6"/>
        <v>304.8</v>
      </c>
      <c r="X55" s="21">
        <f t="shared" si="6"/>
        <v>304.8</v>
      </c>
      <c r="Y55" s="21">
        <f t="shared" si="6"/>
        <v>116.8</v>
      </c>
      <c r="Z55" s="21">
        <f t="shared" si="6"/>
        <v>116.8</v>
      </c>
      <c r="AA55" s="21">
        <f t="shared" si="6"/>
        <v>2.97</v>
      </c>
      <c r="AB55" s="21">
        <f t="shared" si="6"/>
        <v>2.97</v>
      </c>
    </row>
    <row r="56" spans="1:28" s="11" customFormat="1" ht="33" customHeight="1">
      <c r="A56" s="13"/>
      <c r="B56" s="91"/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2"/>
      <c r="S56" s="42"/>
      <c r="T56" s="42"/>
      <c r="U56" s="41"/>
      <c r="V56" s="41"/>
      <c r="W56" s="41"/>
      <c r="X56" s="41"/>
      <c r="Y56" s="41"/>
      <c r="Z56" s="41"/>
      <c r="AA56" s="41"/>
      <c r="AB56" s="41"/>
    </row>
    <row r="57" spans="1:28" s="11" customFormat="1" ht="25.5" customHeight="1">
      <c r="A57" s="14" t="s">
        <v>15</v>
      </c>
      <c r="B57" s="91"/>
      <c r="C57" s="40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2"/>
      <c r="S57" s="42"/>
      <c r="T57" s="42"/>
      <c r="U57" s="41"/>
      <c r="V57" s="41"/>
      <c r="W57" s="41"/>
      <c r="X57" s="41"/>
      <c r="Y57" s="41"/>
      <c r="Z57" s="41"/>
      <c r="AA57" s="41"/>
      <c r="AB57" s="41"/>
    </row>
    <row r="58" spans="1:28" s="11" customFormat="1" ht="19.5" customHeight="1" thickBot="1">
      <c r="A58" s="13"/>
      <c r="B58" s="91"/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2"/>
      <c r="S58" s="42"/>
      <c r="T58" s="42"/>
      <c r="U58" s="41"/>
      <c r="V58" s="41"/>
      <c r="W58" s="41"/>
      <c r="X58" s="41"/>
      <c r="Y58" s="41"/>
      <c r="Z58" s="41"/>
      <c r="AA58" s="41"/>
      <c r="AB58" s="41"/>
    </row>
    <row r="59" spans="1:28" s="11" customFormat="1" ht="49.5" customHeight="1" thickBot="1">
      <c r="A59" s="114" t="s">
        <v>2</v>
      </c>
      <c r="B59" s="124" t="s">
        <v>3</v>
      </c>
      <c r="C59" s="125" t="s">
        <v>4</v>
      </c>
      <c r="D59" s="126"/>
      <c r="E59" s="127" t="s">
        <v>5</v>
      </c>
      <c r="F59" s="128"/>
      <c r="G59" s="127" t="s">
        <v>6</v>
      </c>
      <c r="H59" s="128"/>
      <c r="I59" s="127" t="s">
        <v>7</v>
      </c>
      <c r="J59" s="128"/>
      <c r="K59" s="127" t="s">
        <v>8</v>
      </c>
      <c r="L59" s="128"/>
      <c r="M59" s="131" t="s">
        <v>59</v>
      </c>
      <c r="N59" s="132"/>
      <c r="O59" s="132"/>
      <c r="P59" s="133"/>
      <c r="Q59" s="134" t="s">
        <v>59</v>
      </c>
      <c r="R59" s="135"/>
      <c r="S59" s="135"/>
      <c r="T59" s="136"/>
      <c r="U59" s="131" t="s">
        <v>60</v>
      </c>
      <c r="V59" s="132"/>
      <c r="W59" s="132"/>
      <c r="X59" s="132"/>
      <c r="Y59" s="132"/>
      <c r="Z59" s="132"/>
      <c r="AA59" s="132"/>
      <c r="AB59" s="133"/>
    </row>
    <row r="60" spans="1:28" s="11" customFormat="1" ht="83.25" customHeight="1" thickBot="1">
      <c r="A60" s="115"/>
      <c r="B60" s="117"/>
      <c r="C60" s="43" t="s">
        <v>9</v>
      </c>
      <c r="D60" s="44" t="s">
        <v>10</v>
      </c>
      <c r="E60" s="44" t="s">
        <v>9</v>
      </c>
      <c r="F60" s="44" t="s">
        <v>10</v>
      </c>
      <c r="G60" s="44" t="s">
        <v>9</v>
      </c>
      <c r="H60" s="44" t="s">
        <v>10</v>
      </c>
      <c r="I60" s="44" t="s">
        <v>9</v>
      </c>
      <c r="J60" s="44" t="s">
        <v>10</v>
      </c>
      <c r="K60" s="44" t="s">
        <v>9</v>
      </c>
      <c r="L60" s="44" t="s">
        <v>10</v>
      </c>
      <c r="M60" s="44" t="s">
        <v>65</v>
      </c>
      <c r="N60" s="44" t="s">
        <v>64</v>
      </c>
      <c r="O60" s="44" t="s">
        <v>63</v>
      </c>
      <c r="P60" s="44" t="s">
        <v>61</v>
      </c>
      <c r="Q60" s="45" t="s">
        <v>70</v>
      </c>
      <c r="R60" s="45" t="s">
        <v>72</v>
      </c>
      <c r="S60" s="45" t="s">
        <v>73</v>
      </c>
      <c r="T60" s="45" t="s">
        <v>71</v>
      </c>
      <c r="U60" s="44" t="s">
        <v>62</v>
      </c>
      <c r="V60" s="44" t="s">
        <v>66</v>
      </c>
      <c r="W60" s="44" t="s">
        <v>78</v>
      </c>
      <c r="X60" s="44" t="s">
        <v>79</v>
      </c>
      <c r="Y60" s="44" t="s">
        <v>80</v>
      </c>
      <c r="Z60" s="44" t="s">
        <v>67</v>
      </c>
      <c r="AA60" s="44" t="s">
        <v>68</v>
      </c>
      <c r="AB60" s="44" t="s">
        <v>69</v>
      </c>
    </row>
    <row r="61" spans="1:28" s="13" customFormat="1" ht="56.25" customHeight="1" thickBot="1">
      <c r="A61" s="70">
        <v>43</v>
      </c>
      <c r="B61" s="71" t="s">
        <v>142</v>
      </c>
      <c r="C61" s="22">
        <v>50</v>
      </c>
      <c r="D61" s="22">
        <v>40</v>
      </c>
      <c r="E61" s="21">
        <v>0.7</v>
      </c>
      <c r="F61" s="21">
        <v>0.56</v>
      </c>
      <c r="G61" s="21">
        <v>2.05</v>
      </c>
      <c r="H61" s="21">
        <v>1.64</v>
      </c>
      <c r="I61" s="21">
        <v>1.65</v>
      </c>
      <c r="J61" s="21">
        <v>1.32</v>
      </c>
      <c r="K61" s="21">
        <v>44</v>
      </c>
      <c r="L61" s="21">
        <v>36</v>
      </c>
      <c r="M61" s="108">
        <v>0</v>
      </c>
      <c r="N61" s="108">
        <v>0</v>
      </c>
      <c r="O61" s="108">
        <v>10</v>
      </c>
      <c r="P61" s="108">
        <v>8</v>
      </c>
      <c r="Q61" s="107">
        <v>0</v>
      </c>
      <c r="R61" s="107">
        <v>0</v>
      </c>
      <c r="S61" s="107">
        <v>0</v>
      </c>
      <c r="T61" s="107">
        <v>0</v>
      </c>
      <c r="U61" s="108">
        <v>18</v>
      </c>
      <c r="V61" s="108">
        <v>14.4</v>
      </c>
      <c r="W61" s="108">
        <v>12</v>
      </c>
      <c r="X61" s="109">
        <v>9.6</v>
      </c>
      <c r="Y61" s="108">
        <v>0</v>
      </c>
      <c r="Z61" s="108">
        <v>0</v>
      </c>
      <c r="AA61" s="108">
        <v>0.1</v>
      </c>
      <c r="AB61" s="109">
        <v>0.08</v>
      </c>
    </row>
    <row r="62" spans="1:28" s="13" customFormat="1" ht="84" thickBot="1">
      <c r="A62" s="70">
        <v>132</v>
      </c>
      <c r="B62" s="72" t="s">
        <v>143</v>
      </c>
      <c r="C62" s="22" t="s">
        <v>139</v>
      </c>
      <c r="D62" s="22" t="s">
        <v>140</v>
      </c>
      <c r="E62" s="21">
        <v>3.4</v>
      </c>
      <c r="F62" s="21">
        <v>4.25</v>
      </c>
      <c r="G62" s="21">
        <v>6.7</v>
      </c>
      <c r="H62" s="21">
        <v>8.3</v>
      </c>
      <c r="I62" s="21">
        <v>20.1</v>
      </c>
      <c r="J62" s="21">
        <v>24.12</v>
      </c>
      <c r="K62" s="21">
        <v>137</v>
      </c>
      <c r="L62" s="21">
        <v>172</v>
      </c>
      <c r="M62" s="108">
        <v>0.016</v>
      </c>
      <c r="N62" s="108">
        <v>0.02</v>
      </c>
      <c r="O62" s="108">
        <v>12.86</v>
      </c>
      <c r="P62" s="108">
        <v>16.07</v>
      </c>
      <c r="Q62" s="107">
        <v>0.09</v>
      </c>
      <c r="R62" s="107">
        <v>0.11</v>
      </c>
      <c r="S62" s="107">
        <v>0.1</v>
      </c>
      <c r="T62" s="107">
        <v>0.1</v>
      </c>
      <c r="U62" s="108">
        <v>9.72</v>
      </c>
      <c r="V62" s="108">
        <v>12.15</v>
      </c>
      <c r="W62" s="108">
        <v>35.96</v>
      </c>
      <c r="X62" s="109">
        <v>44.95</v>
      </c>
      <c r="Y62" s="108">
        <v>19.55</v>
      </c>
      <c r="Z62" s="108">
        <v>24.44</v>
      </c>
      <c r="AA62" s="108">
        <v>0.72</v>
      </c>
      <c r="AB62" s="109">
        <v>0.9</v>
      </c>
    </row>
    <row r="63" spans="1:28" s="13" customFormat="1" ht="56.25" customHeight="1" thickBot="1">
      <c r="A63" s="70">
        <v>431</v>
      </c>
      <c r="B63" s="72" t="s">
        <v>144</v>
      </c>
      <c r="C63" s="22" t="s">
        <v>84</v>
      </c>
      <c r="D63" s="22" t="s">
        <v>102</v>
      </c>
      <c r="E63" s="21">
        <v>6.8</v>
      </c>
      <c r="F63" s="21">
        <v>8.16</v>
      </c>
      <c r="G63" s="21">
        <v>6.8</v>
      </c>
      <c r="H63" s="21">
        <v>8.16</v>
      </c>
      <c r="I63" s="21">
        <v>1.95</v>
      </c>
      <c r="J63" s="21">
        <v>2.34</v>
      </c>
      <c r="K63" s="21">
        <v>98</v>
      </c>
      <c r="L63" s="21">
        <v>117</v>
      </c>
      <c r="M63" s="108">
        <v>0.035</v>
      </c>
      <c r="N63" s="108">
        <v>0.04</v>
      </c>
      <c r="O63" s="108">
        <v>0.33</v>
      </c>
      <c r="P63" s="108">
        <v>0.4</v>
      </c>
      <c r="Q63" s="107">
        <v>0</v>
      </c>
      <c r="R63" s="107">
        <v>0</v>
      </c>
      <c r="S63" s="107">
        <v>0.14</v>
      </c>
      <c r="T63" s="107">
        <v>0.17</v>
      </c>
      <c r="U63" s="108">
        <v>5.33</v>
      </c>
      <c r="V63" s="108">
        <v>6.39</v>
      </c>
      <c r="W63" s="108">
        <v>75.1</v>
      </c>
      <c r="X63" s="109">
        <v>90.12</v>
      </c>
      <c r="Y63" s="108">
        <v>8.89</v>
      </c>
      <c r="Z63" s="108">
        <v>10.67</v>
      </c>
      <c r="AA63" s="108">
        <v>1.1</v>
      </c>
      <c r="AB63" s="109">
        <v>1.32</v>
      </c>
    </row>
    <row r="64" spans="1:28" s="13" customFormat="1" ht="56.25" customHeight="1" thickBot="1">
      <c r="A64" s="70">
        <v>297</v>
      </c>
      <c r="B64" s="71" t="s">
        <v>23</v>
      </c>
      <c r="C64" s="22">
        <v>125</v>
      </c>
      <c r="D64" s="22">
        <v>125</v>
      </c>
      <c r="E64" s="21">
        <v>9.5</v>
      </c>
      <c r="F64" s="21">
        <v>9.5</v>
      </c>
      <c r="G64" s="21">
        <v>9.000000000000002</v>
      </c>
      <c r="H64" s="21">
        <v>9.000000000000002</v>
      </c>
      <c r="I64" s="21">
        <v>34.375</v>
      </c>
      <c r="J64" s="21">
        <v>34.375</v>
      </c>
      <c r="K64" s="21">
        <v>296.25</v>
      </c>
      <c r="L64" s="21">
        <v>296.25</v>
      </c>
      <c r="M64" s="108">
        <v>0.075</v>
      </c>
      <c r="N64" s="108">
        <v>0.075</v>
      </c>
      <c r="O64" s="108">
        <v>0</v>
      </c>
      <c r="P64" s="108">
        <v>0</v>
      </c>
      <c r="Q64" s="107">
        <v>0</v>
      </c>
      <c r="R64" s="107">
        <v>0</v>
      </c>
      <c r="S64" s="107">
        <v>8.375</v>
      </c>
      <c r="T64" s="107">
        <v>8.375</v>
      </c>
      <c r="U64" s="108">
        <v>15.462499999999999</v>
      </c>
      <c r="V64" s="108">
        <v>15.462499999999999</v>
      </c>
      <c r="W64" s="108">
        <v>11.5</v>
      </c>
      <c r="X64" s="109">
        <v>11.5</v>
      </c>
      <c r="Y64" s="108">
        <v>105.02499999999999</v>
      </c>
      <c r="Z64" s="108">
        <v>105.02499999999999</v>
      </c>
      <c r="AA64" s="108">
        <v>3.5125</v>
      </c>
      <c r="AB64" s="109">
        <v>3.5125</v>
      </c>
    </row>
    <row r="65" spans="1:28" s="13" customFormat="1" ht="56.25" customHeight="1" thickBot="1">
      <c r="A65" s="73">
        <v>707</v>
      </c>
      <c r="B65" s="72" t="s">
        <v>49</v>
      </c>
      <c r="C65" s="24">
        <v>200</v>
      </c>
      <c r="D65" s="24">
        <v>200</v>
      </c>
      <c r="E65" s="23">
        <v>1.4</v>
      </c>
      <c r="F65" s="23">
        <v>1.4</v>
      </c>
      <c r="G65" s="23">
        <v>0</v>
      </c>
      <c r="H65" s="23">
        <v>0</v>
      </c>
      <c r="I65" s="23">
        <v>24.4</v>
      </c>
      <c r="J65" s="23">
        <v>24.4</v>
      </c>
      <c r="K65" s="23">
        <v>142</v>
      </c>
      <c r="L65" s="23">
        <v>142</v>
      </c>
      <c r="M65" s="107">
        <v>0.006</v>
      </c>
      <c r="N65" s="108">
        <v>0.006</v>
      </c>
      <c r="O65" s="108">
        <v>3.2</v>
      </c>
      <c r="P65" s="108">
        <v>3.2</v>
      </c>
      <c r="Q65" s="107">
        <v>0</v>
      </c>
      <c r="R65" s="107">
        <v>0</v>
      </c>
      <c r="S65" s="107">
        <v>0</v>
      </c>
      <c r="T65" s="107">
        <v>0</v>
      </c>
      <c r="U65" s="108">
        <v>14.22</v>
      </c>
      <c r="V65" s="108">
        <v>14.22</v>
      </c>
      <c r="W65" s="108">
        <v>2.14</v>
      </c>
      <c r="X65" s="109">
        <v>2.14</v>
      </c>
      <c r="Y65" s="108">
        <v>4.14</v>
      </c>
      <c r="Z65" s="108">
        <v>4.14</v>
      </c>
      <c r="AA65" s="108">
        <v>0.48</v>
      </c>
      <c r="AB65" s="109">
        <v>0.48</v>
      </c>
    </row>
    <row r="66" spans="1:28" s="55" customFormat="1" ht="84" thickBot="1">
      <c r="A66" s="70"/>
      <c r="B66" s="71" t="s">
        <v>38</v>
      </c>
      <c r="C66" s="22">
        <v>32.5</v>
      </c>
      <c r="D66" s="22">
        <v>32.5</v>
      </c>
      <c r="E66" s="21">
        <v>2.5025</v>
      </c>
      <c r="F66" s="21">
        <v>2.5025</v>
      </c>
      <c r="G66" s="21">
        <v>0.455</v>
      </c>
      <c r="H66" s="21">
        <v>0.455</v>
      </c>
      <c r="I66" s="21">
        <v>12.2525</v>
      </c>
      <c r="J66" s="21">
        <v>12.2525</v>
      </c>
      <c r="K66" s="21">
        <v>65</v>
      </c>
      <c r="L66" s="21">
        <v>65</v>
      </c>
      <c r="M66" s="108">
        <v>0.0325</v>
      </c>
      <c r="N66" s="108">
        <v>0.0325</v>
      </c>
      <c r="O66" s="108">
        <v>0</v>
      </c>
      <c r="P66" s="108">
        <v>0</v>
      </c>
      <c r="Q66" s="107">
        <v>0</v>
      </c>
      <c r="R66" s="107">
        <v>0</v>
      </c>
      <c r="S66" s="107">
        <v>0</v>
      </c>
      <c r="T66" s="107">
        <v>0</v>
      </c>
      <c r="U66" s="108">
        <v>11.624166666666667</v>
      </c>
      <c r="V66" s="108">
        <v>11.624166666666667</v>
      </c>
      <c r="W66" s="108">
        <v>22.858333333333334</v>
      </c>
      <c r="X66" s="109">
        <v>22.858333333333334</v>
      </c>
      <c r="Y66" s="108">
        <v>20.420833333333334</v>
      </c>
      <c r="Z66" s="108">
        <v>20.420833333333334</v>
      </c>
      <c r="AA66" s="108">
        <v>1.5816666666666666</v>
      </c>
      <c r="AB66" s="109">
        <v>1.5816666666666666</v>
      </c>
    </row>
    <row r="67" spans="1:28" s="55" customFormat="1" ht="56.25" customHeight="1" thickBot="1">
      <c r="A67" s="70"/>
      <c r="B67" s="71" t="s">
        <v>39</v>
      </c>
      <c r="C67" s="22">
        <v>18</v>
      </c>
      <c r="D67" s="22">
        <v>18</v>
      </c>
      <c r="E67" s="21">
        <v>1.3499999999999999</v>
      </c>
      <c r="F67" s="21">
        <v>1.3499999999999999</v>
      </c>
      <c r="G67" s="21">
        <v>0.522</v>
      </c>
      <c r="H67" s="21">
        <v>0.522</v>
      </c>
      <c r="I67" s="21">
        <v>9.252</v>
      </c>
      <c r="J67" s="21">
        <v>9.252</v>
      </c>
      <c r="K67" s="21">
        <v>47.4</v>
      </c>
      <c r="L67" s="21">
        <v>47.4</v>
      </c>
      <c r="M67" s="108">
        <v>0.02</v>
      </c>
      <c r="N67" s="108">
        <v>0.02</v>
      </c>
      <c r="O67" s="108">
        <v>0</v>
      </c>
      <c r="P67" s="108">
        <v>0</v>
      </c>
      <c r="Q67" s="107">
        <v>0</v>
      </c>
      <c r="R67" s="107">
        <v>0</v>
      </c>
      <c r="S67" s="107">
        <v>0.02</v>
      </c>
      <c r="T67" s="107">
        <v>0.02</v>
      </c>
      <c r="U67" s="108">
        <v>5.94</v>
      </c>
      <c r="V67" s="108">
        <v>5.94</v>
      </c>
      <c r="W67" s="108">
        <v>11.67</v>
      </c>
      <c r="X67" s="109">
        <v>11.67</v>
      </c>
      <c r="Y67" s="108">
        <v>10.44</v>
      </c>
      <c r="Z67" s="108">
        <v>10.44</v>
      </c>
      <c r="AA67" s="108">
        <v>0.8</v>
      </c>
      <c r="AB67" s="109">
        <v>0.8</v>
      </c>
    </row>
    <row r="68" spans="1:28" s="11" customFormat="1" ht="49.5" customHeight="1" thickBot="1">
      <c r="A68" s="15"/>
      <c r="B68" s="90" t="s">
        <v>11</v>
      </c>
      <c r="C68" s="22"/>
      <c r="D68" s="22"/>
      <c r="E68" s="21">
        <f>SUM(E61:E67)</f>
        <v>25.6525</v>
      </c>
      <c r="F68" s="21">
        <f aca="true" t="shared" si="7" ref="F68:AB68">SUM(F61:F67)</f>
        <v>27.7225</v>
      </c>
      <c r="G68" s="21">
        <f t="shared" si="7"/>
        <v>25.527</v>
      </c>
      <c r="H68" s="21">
        <f t="shared" si="7"/>
        <v>28.076999999999998</v>
      </c>
      <c r="I68" s="21">
        <f t="shared" si="7"/>
        <v>103.97949999999999</v>
      </c>
      <c r="J68" s="21">
        <f t="shared" si="7"/>
        <v>108.0595</v>
      </c>
      <c r="K68" s="21">
        <f t="shared" si="7"/>
        <v>829.65</v>
      </c>
      <c r="L68" s="21">
        <f t="shared" si="7"/>
        <v>875.65</v>
      </c>
      <c r="M68" s="21">
        <f t="shared" si="7"/>
        <v>0.1845</v>
      </c>
      <c r="N68" s="21">
        <f t="shared" si="7"/>
        <v>0.1935</v>
      </c>
      <c r="O68" s="21">
        <f t="shared" si="7"/>
        <v>26.389999999999997</v>
      </c>
      <c r="P68" s="21">
        <f t="shared" si="7"/>
        <v>27.669999999999998</v>
      </c>
      <c r="Q68" s="21">
        <f t="shared" si="7"/>
        <v>0.09</v>
      </c>
      <c r="R68" s="21">
        <f t="shared" si="7"/>
        <v>0.11</v>
      </c>
      <c r="S68" s="21">
        <f t="shared" si="7"/>
        <v>8.635</v>
      </c>
      <c r="T68" s="21">
        <f t="shared" si="7"/>
        <v>8.665</v>
      </c>
      <c r="U68" s="21">
        <f t="shared" si="7"/>
        <v>80.29666666666665</v>
      </c>
      <c r="V68" s="21">
        <f t="shared" si="7"/>
        <v>80.18666666666667</v>
      </c>
      <c r="W68" s="21">
        <f t="shared" si="7"/>
        <v>171.22833333333332</v>
      </c>
      <c r="X68" s="21">
        <f t="shared" si="7"/>
        <v>192.83833333333334</v>
      </c>
      <c r="Y68" s="21">
        <f t="shared" si="7"/>
        <v>168.4658333333333</v>
      </c>
      <c r="Z68" s="21">
        <f t="shared" si="7"/>
        <v>175.13583333333332</v>
      </c>
      <c r="AA68" s="21">
        <f t="shared" si="7"/>
        <v>8.294166666666667</v>
      </c>
      <c r="AB68" s="21">
        <f t="shared" si="7"/>
        <v>8.674166666666668</v>
      </c>
    </row>
    <row r="69" spans="1:28" s="11" customFormat="1" ht="49.5" customHeight="1" thickBot="1">
      <c r="A69" s="15"/>
      <c r="B69" s="90" t="s">
        <v>26</v>
      </c>
      <c r="C69" s="22"/>
      <c r="D69" s="22"/>
      <c r="E69" s="21">
        <f>E55+E68</f>
        <v>37.0525</v>
      </c>
      <c r="F69" s="21">
        <f aca="true" t="shared" si="8" ref="F69:AB69">F55+F68</f>
        <v>39.1225</v>
      </c>
      <c r="G69" s="21">
        <f t="shared" si="8"/>
        <v>36.027</v>
      </c>
      <c r="H69" s="21">
        <f t="shared" si="8"/>
        <v>38.577</v>
      </c>
      <c r="I69" s="21">
        <f t="shared" si="8"/>
        <v>185.8795</v>
      </c>
      <c r="J69" s="21">
        <f t="shared" si="8"/>
        <v>189.9595</v>
      </c>
      <c r="K69" s="21">
        <f t="shared" si="8"/>
        <v>1368.65</v>
      </c>
      <c r="L69" s="21">
        <f t="shared" si="8"/>
        <v>1414.65</v>
      </c>
      <c r="M69" s="21">
        <f t="shared" si="8"/>
        <v>0.5045</v>
      </c>
      <c r="N69" s="21">
        <f t="shared" si="8"/>
        <v>0.5135</v>
      </c>
      <c r="O69" s="21">
        <f t="shared" si="8"/>
        <v>27.369999999999997</v>
      </c>
      <c r="P69" s="21">
        <f t="shared" si="8"/>
        <v>28.65</v>
      </c>
      <c r="Q69" s="21">
        <f t="shared" si="8"/>
        <v>0.12</v>
      </c>
      <c r="R69" s="21">
        <f t="shared" si="8"/>
        <v>0.14</v>
      </c>
      <c r="S69" s="21">
        <f t="shared" si="8"/>
        <v>8.635</v>
      </c>
      <c r="T69" s="21">
        <f t="shared" si="8"/>
        <v>8.665</v>
      </c>
      <c r="U69" s="21">
        <f t="shared" si="8"/>
        <v>253.69666666666663</v>
      </c>
      <c r="V69" s="21">
        <f t="shared" si="8"/>
        <v>253.58666666666664</v>
      </c>
      <c r="W69" s="21">
        <f t="shared" si="8"/>
        <v>476.0283333333333</v>
      </c>
      <c r="X69" s="21">
        <f t="shared" si="8"/>
        <v>497.6383333333333</v>
      </c>
      <c r="Y69" s="21">
        <f t="shared" si="8"/>
        <v>285.2658333333333</v>
      </c>
      <c r="Z69" s="21">
        <f t="shared" si="8"/>
        <v>291.93583333333333</v>
      </c>
      <c r="AA69" s="21">
        <f t="shared" si="8"/>
        <v>11.264166666666668</v>
      </c>
      <c r="AB69" s="21">
        <f t="shared" si="8"/>
        <v>11.644166666666669</v>
      </c>
    </row>
    <row r="70" spans="1:28" s="11" customFormat="1" ht="27" customHeight="1">
      <c r="A70" s="14"/>
      <c r="B70" s="89"/>
      <c r="C70" s="55"/>
      <c r="D70" s="55"/>
      <c r="E70" s="41"/>
      <c r="F70" s="41"/>
      <c r="G70" s="41"/>
      <c r="H70" s="41"/>
      <c r="I70" s="41"/>
      <c r="J70" s="41"/>
      <c r="K70" s="42"/>
      <c r="L70" s="42"/>
      <c r="M70" s="41"/>
      <c r="N70" s="41"/>
      <c r="O70" s="41"/>
      <c r="P70" s="41"/>
      <c r="Q70" s="42"/>
      <c r="R70" s="42"/>
      <c r="S70" s="42"/>
      <c r="T70" s="42"/>
      <c r="U70" s="41"/>
      <c r="V70" s="41"/>
      <c r="W70" s="41"/>
      <c r="X70" s="41"/>
      <c r="Y70" s="41"/>
      <c r="Z70" s="41"/>
      <c r="AA70" s="41"/>
      <c r="AB70" s="41"/>
    </row>
    <row r="71" spans="1:28" s="11" customFormat="1" ht="38.25" customHeight="1">
      <c r="A71" s="14" t="s">
        <v>16</v>
      </c>
      <c r="B71" s="89"/>
      <c r="C71" s="55"/>
      <c r="D71" s="55"/>
      <c r="E71" s="41"/>
      <c r="F71" s="41"/>
      <c r="G71" s="41"/>
      <c r="H71" s="41"/>
      <c r="I71" s="41"/>
      <c r="J71" s="41"/>
      <c r="K71" s="42"/>
      <c r="L71" s="42"/>
      <c r="M71" s="41"/>
      <c r="N71" s="41"/>
      <c r="O71" s="41"/>
      <c r="P71" s="41"/>
      <c r="Q71" s="42"/>
      <c r="R71" s="42"/>
      <c r="S71" s="42"/>
      <c r="T71" s="42"/>
      <c r="U71" s="41"/>
      <c r="V71" s="41"/>
      <c r="W71" s="41"/>
      <c r="X71" s="41"/>
      <c r="Y71" s="41"/>
      <c r="Z71" s="41"/>
      <c r="AA71" s="41"/>
      <c r="AB71" s="41"/>
    </row>
    <row r="72" spans="1:28" s="11" customFormat="1" ht="25.5" customHeight="1" thickBot="1">
      <c r="A72" s="13"/>
      <c r="B72" s="89"/>
      <c r="C72" s="55"/>
      <c r="D72" s="55"/>
      <c r="E72" s="41"/>
      <c r="F72" s="41"/>
      <c r="G72" s="41"/>
      <c r="H72" s="41"/>
      <c r="I72" s="41"/>
      <c r="J72" s="41"/>
      <c r="K72" s="42"/>
      <c r="L72" s="42"/>
      <c r="M72" s="41"/>
      <c r="N72" s="41"/>
      <c r="O72" s="41"/>
      <c r="P72" s="41"/>
      <c r="Q72" s="42"/>
      <c r="R72" s="42"/>
      <c r="S72" s="42"/>
      <c r="T72" s="42"/>
      <c r="U72" s="41"/>
      <c r="V72" s="41"/>
      <c r="W72" s="41"/>
      <c r="X72" s="41"/>
      <c r="Y72" s="41"/>
      <c r="Z72" s="41"/>
      <c r="AA72" s="41"/>
      <c r="AB72" s="41"/>
    </row>
    <row r="73" spans="1:28" s="11" customFormat="1" ht="49.5" customHeight="1" thickBot="1">
      <c r="A73" s="114" t="s">
        <v>2</v>
      </c>
      <c r="B73" s="124" t="s">
        <v>3</v>
      </c>
      <c r="C73" s="125" t="s">
        <v>4</v>
      </c>
      <c r="D73" s="126"/>
      <c r="E73" s="127" t="s">
        <v>5</v>
      </c>
      <c r="F73" s="128"/>
      <c r="G73" s="127" t="s">
        <v>6</v>
      </c>
      <c r="H73" s="128"/>
      <c r="I73" s="127" t="s">
        <v>7</v>
      </c>
      <c r="J73" s="128"/>
      <c r="K73" s="127" t="s">
        <v>8</v>
      </c>
      <c r="L73" s="128"/>
      <c r="M73" s="131" t="s">
        <v>59</v>
      </c>
      <c r="N73" s="132"/>
      <c r="O73" s="132"/>
      <c r="P73" s="133"/>
      <c r="Q73" s="134" t="s">
        <v>59</v>
      </c>
      <c r="R73" s="135"/>
      <c r="S73" s="135"/>
      <c r="T73" s="136"/>
      <c r="U73" s="131" t="s">
        <v>60</v>
      </c>
      <c r="V73" s="132"/>
      <c r="W73" s="132"/>
      <c r="X73" s="132"/>
      <c r="Y73" s="132"/>
      <c r="Z73" s="132"/>
      <c r="AA73" s="132"/>
      <c r="AB73" s="133"/>
    </row>
    <row r="74" spans="1:28" s="11" customFormat="1" ht="92.25" customHeight="1" thickBot="1">
      <c r="A74" s="115"/>
      <c r="B74" s="117"/>
      <c r="C74" s="43" t="s">
        <v>9</v>
      </c>
      <c r="D74" s="44" t="s">
        <v>10</v>
      </c>
      <c r="E74" s="44" t="s">
        <v>9</v>
      </c>
      <c r="F74" s="44" t="s">
        <v>10</v>
      </c>
      <c r="G74" s="44" t="s">
        <v>9</v>
      </c>
      <c r="H74" s="44" t="s">
        <v>10</v>
      </c>
      <c r="I74" s="44" t="s">
        <v>9</v>
      </c>
      <c r="J74" s="44" t="s">
        <v>10</v>
      </c>
      <c r="K74" s="44" t="s">
        <v>9</v>
      </c>
      <c r="L74" s="44" t="s">
        <v>10</v>
      </c>
      <c r="M74" s="44" t="s">
        <v>65</v>
      </c>
      <c r="N74" s="44" t="s">
        <v>64</v>
      </c>
      <c r="O74" s="44" t="s">
        <v>63</v>
      </c>
      <c r="P74" s="44" t="s">
        <v>61</v>
      </c>
      <c r="Q74" s="45" t="s">
        <v>70</v>
      </c>
      <c r="R74" s="45" t="s">
        <v>72</v>
      </c>
      <c r="S74" s="45" t="s">
        <v>73</v>
      </c>
      <c r="T74" s="45" t="s">
        <v>71</v>
      </c>
      <c r="U74" s="44" t="s">
        <v>62</v>
      </c>
      <c r="V74" s="44" t="s">
        <v>66</v>
      </c>
      <c r="W74" s="44" t="s">
        <v>78</v>
      </c>
      <c r="X74" s="44" t="s">
        <v>79</v>
      </c>
      <c r="Y74" s="44" t="s">
        <v>80</v>
      </c>
      <c r="Z74" s="44" t="s">
        <v>67</v>
      </c>
      <c r="AA74" s="44" t="s">
        <v>68</v>
      </c>
      <c r="AB74" s="44" t="s">
        <v>69</v>
      </c>
    </row>
    <row r="75" spans="1:28" s="11" customFormat="1" ht="58.5" customHeight="1" thickBot="1">
      <c r="A75" s="70">
        <v>302</v>
      </c>
      <c r="B75" s="71" t="s">
        <v>88</v>
      </c>
      <c r="C75" s="22" t="s">
        <v>91</v>
      </c>
      <c r="D75" s="22" t="s">
        <v>91</v>
      </c>
      <c r="E75" s="21">
        <v>9.66</v>
      </c>
      <c r="F75" s="21">
        <v>9.66</v>
      </c>
      <c r="G75" s="21">
        <v>17.48</v>
      </c>
      <c r="H75" s="21">
        <v>17.48</v>
      </c>
      <c r="I75" s="21">
        <v>40.85</v>
      </c>
      <c r="J75" s="21">
        <v>40.85</v>
      </c>
      <c r="K75" s="21">
        <v>323.6</v>
      </c>
      <c r="L75" s="21">
        <v>323.6</v>
      </c>
      <c r="M75" s="108">
        <v>0</v>
      </c>
      <c r="N75" s="108">
        <v>0</v>
      </c>
      <c r="O75" s="108">
        <v>0.9</v>
      </c>
      <c r="P75" s="108">
        <v>0.9</v>
      </c>
      <c r="Q75" s="107">
        <v>0</v>
      </c>
      <c r="R75" s="107">
        <v>0</v>
      </c>
      <c r="S75" s="107">
        <v>0</v>
      </c>
      <c r="T75" s="107">
        <v>0</v>
      </c>
      <c r="U75" s="108">
        <v>96.23</v>
      </c>
      <c r="V75" s="108">
        <v>96.23</v>
      </c>
      <c r="W75" s="108">
        <v>139.82</v>
      </c>
      <c r="X75" s="109">
        <v>139.82</v>
      </c>
      <c r="Y75" s="108">
        <v>39.66</v>
      </c>
      <c r="Z75" s="108">
        <v>39.66</v>
      </c>
      <c r="AA75" s="108">
        <v>0.92</v>
      </c>
      <c r="AB75" s="109">
        <v>0.92</v>
      </c>
    </row>
    <row r="76" spans="1:28" s="11" customFormat="1" ht="58.5" customHeight="1" thickBot="1">
      <c r="A76" s="70"/>
      <c r="B76" s="71" t="s">
        <v>39</v>
      </c>
      <c r="C76" s="22">
        <v>18</v>
      </c>
      <c r="D76" s="22">
        <v>18</v>
      </c>
      <c r="E76" s="21">
        <v>1.3499999999999999</v>
      </c>
      <c r="F76" s="21">
        <v>1.3499999999999999</v>
      </c>
      <c r="G76" s="21">
        <v>0.522</v>
      </c>
      <c r="H76" s="21">
        <v>0.522</v>
      </c>
      <c r="I76" s="21">
        <v>9.252</v>
      </c>
      <c r="J76" s="21">
        <v>9.252</v>
      </c>
      <c r="K76" s="21">
        <v>47.4</v>
      </c>
      <c r="L76" s="21">
        <v>47.4</v>
      </c>
      <c r="M76" s="108">
        <v>0.02</v>
      </c>
      <c r="N76" s="108">
        <v>0.02</v>
      </c>
      <c r="O76" s="108">
        <v>0</v>
      </c>
      <c r="P76" s="108">
        <v>0</v>
      </c>
      <c r="Q76" s="107">
        <v>0</v>
      </c>
      <c r="R76" s="107">
        <v>0</v>
      </c>
      <c r="S76" s="107">
        <v>0.02</v>
      </c>
      <c r="T76" s="107">
        <v>0.02</v>
      </c>
      <c r="U76" s="108">
        <v>5.94</v>
      </c>
      <c r="V76" s="108">
        <v>5.94</v>
      </c>
      <c r="W76" s="108">
        <v>11.67</v>
      </c>
      <c r="X76" s="109">
        <v>11.67</v>
      </c>
      <c r="Y76" s="108">
        <v>10.44</v>
      </c>
      <c r="Z76" s="108">
        <v>10.44</v>
      </c>
      <c r="AA76" s="108">
        <v>0.8</v>
      </c>
      <c r="AB76" s="109">
        <v>0.8</v>
      </c>
    </row>
    <row r="77" spans="1:28" s="11" customFormat="1" ht="49.5" customHeight="1" thickBot="1">
      <c r="A77" s="70">
        <v>686</v>
      </c>
      <c r="B77" s="72" t="s">
        <v>25</v>
      </c>
      <c r="C77" s="22" t="s">
        <v>47</v>
      </c>
      <c r="D77" s="22" t="s">
        <v>47</v>
      </c>
      <c r="E77" s="21">
        <v>0.3</v>
      </c>
      <c r="F77" s="21">
        <v>0.3</v>
      </c>
      <c r="G77" s="21">
        <v>0</v>
      </c>
      <c r="H77" s="21">
        <v>0</v>
      </c>
      <c r="I77" s="21">
        <v>15.2</v>
      </c>
      <c r="J77" s="21">
        <v>15.2</v>
      </c>
      <c r="K77" s="21">
        <v>60</v>
      </c>
      <c r="L77" s="21">
        <v>60</v>
      </c>
      <c r="M77" s="108">
        <v>0</v>
      </c>
      <c r="N77" s="108">
        <v>0</v>
      </c>
      <c r="O77" s="108">
        <v>4.06</v>
      </c>
      <c r="P77" s="108">
        <v>4.06</v>
      </c>
      <c r="Q77" s="107">
        <v>0</v>
      </c>
      <c r="R77" s="107">
        <v>0</v>
      </c>
      <c r="S77" s="107">
        <v>0</v>
      </c>
      <c r="T77" s="107">
        <v>0</v>
      </c>
      <c r="U77" s="108">
        <v>15.16</v>
      </c>
      <c r="V77" s="108">
        <v>15.16</v>
      </c>
      <c r="W77" s="108">
        <v>7.14</v>
      </c>
      <c r="X77" s="109">
        <v>7.14</v>
      </c>
      <c r="Y77" s="108">
        <v>5.6</v>
      </c>
      <c r="Z77" s="108">
        <v>5.6</v>
      </c>
      <c r="AA77" s="108">
        <v>0.58</v>
      </c>
      <c r="AB77" s="109">
        <v>0.58</v>
      </c>
    </row>
    <row r="78" spans="1:28" s="11" customFormat="1" ht="40.5" customHeight="1" thickBot="1">
      <c r="A78" s="15"/>
      <c r="B78" s="90" t="s">
        <v>11</v>
      </c>
      <c r="C78" s="22"/>
      <c r="D78" s="22"/>
      <c r="E78" s="21">
        <f>SUM(E75:E77)</f>
        <v>11.31</v>
      </c>
      <c r="F78" s="21">
        <f aca="true" t="shared" si="9" ref="F78:AB78">SUM(F75:F77)</f>
        <v>11.31</v>
      </c>
      <c r="G78" s="21">
        <f t="shared" si="9"/>
        <v>18.002</v>
      </c>
      <c r="H78" s="21">
        <f t="shared" si="9"/>
        <v>18.002</v>
      </c>
      <c r="I78" s="21">
        <f t="shared" si="9"/>
        <v>65.302</v>
      </c>
      <c r="J78" s="21">
        <f t="shared" si="9"/>
        <v>65.302</v>
      </c>
      <c r="K78" s="21">
        <f t="shared" si="9"/>
        <v>431</v>
      </c>
      <c r="L78" s="21">
        <f t="shared" si="9"/>
        <v>431</v>
      </c>
      <c r="M78" s="21">
        <f t="shared" si="9"/>
        <v>0.02</v>
      </c>
      <c r="N78" s="21">
        <f t="shared" si="9"/>
        <v>0.02</v>
      </c>
      <c r="O78" s="21">
        <f t="shared" si="9"/>
        <v>4.96</v>
      </c>
      <c r="P78" s="21">
        <f t="shared" si="9"/>
        <v>4.96</v>
      </c>
      <c r="Q78" s="21">
        <f t="shared" si="9"/>
        <v>0</v>
      </c>
      <c r="R78" s="21">
        <f t="shared" si="9"/>
        <v>0</v>
      </c>
      <c r="S78" s="21">
        <f t="shared" si="9"/>
        <v>0.02</v>
      </c>
      <c r="T78" s="21">
        <f t="shared" si="9"/>
        <v>0.02</v>
      </c>
      <c r="U78" s="21">
        <f t="shared" si="9"/>
        <v>117.33</v>
      </c>
      <c r="V78" s="21">
        <f t="shared" si="9"/>
        <v>117.33</v>
      </c>
      <c r="W78" s="21">
        <f t="shared" si="9"/>
        <v>158.62999999999997</v>
      </c>
      <c r="X78" s="21">
        <f t="shared" si="9"/>
        <v>158.62999999999997</v>
      </c>
      <c r="Y78" s="21">
        <f t="shared" si="9"/>
        <v>55.699999999999996</v>
      </c>
      <c r="Z78" s="21">
        <f t="shared" si="9"/>
        <v>55.699999999999996</v>
      </c>
      <c r="AA78" s="21">
        <f t="shared" si="9"/>
        <v>2.3000000000000003</v>
      </c>
      <c r="AB78" s="21">
        <f t="shared" si="9"/>
        <v>2.3000000000000003</v>
      </c>
    </row>
    <row r="79" spans="1:28" s="11" customFormat="1" ht="27" customHeight="1">
      <c r="A79" s="13"/>
      <c r="B79" s="91"/>
      <c r="C79" s="40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2"/>
      <c r="R79" s="42"/>
      <c r="S79" s="42"/>
      <c r="T79" s="42"/>
      <c r="U79" s="41"/>
      <c r="V79" s="41"/>
      <c r="W79" s="41"/>
      <c r="X79" s="41"/>
      <c r="Y79" s="41"/>
      <c r="Z79" s="41"/>
      <c r="AA79" s="41"/>
      <c r="AB79" s="41"/>
    </row>
    <row r="80" spans="1:28" s="11" customFormat="1" ht="34.5" customHeight="1">
      <c r="A80" s="14" t="s">
        <v>15</v>
      </c>
      <c r="B80" s="91"/>
      <c r="C80" s="40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2"/>
      <c r="R80" s="42"/>
      <c r="S80" s="42"/>
      <c r="T80" s="42"/>
      <c r="U80" s="41"/>
      <c r="V80" s="41"/>
      <c r="W80" s="41"/>
      <c r="X80" s="41"/>
      <c r="Y80" s="41"/>
      <c r="Z80" s="41"/>
      <c r="AA80" s="41"/>
      <c r="AB80" s="41"/>
    </row>
    <row r="81" spans="1:28" s="11" customFormat="1" ht="23.25" customHeight="1" thickBot="1">
      <c r="A81" s="13"/>
      <c r="B81" s="91"/>
      <c r="C81" s="40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2"/>
      <c r="R81" s="42"/>
      <c r="S81" s="42"/>
      <c r="T81" s="42"/>
      <c r="U81" s="41"/>
      <c r="V81" s="41"/>
      <c r="W81" s="41"/>
      <c r="X81" s="41"/>
      <c r="Y81" s="41"/>
      <c r="Z81" s="41"/>
      <c r="AA81" s="41"/>
      <c r="AB81" s="41"/>
    </row>
    <row r="82" spans="1:28" s="11" customFormat="1" ht="49.5" customHeight="1" thickBot="1">
      <c r="A82" s="114" t="s">
        <v>2</v>
      </c>
      <c r="B82" s="124" t="s">
        <v>3</v>
      </c>
      <c r="C82" s="125" t="s">
        <v>4</v>
      </c>
      <c r="D82" s="126"/>
      <c r="E82" s="127" t="s">
        <v>5</v>
      </c>
      <c r="F82" s="128"/>
      <c r="G82" s="127" t="s">
        <v>6</v>
      </c>
      <c r="H82" s="128"/>
      <c r="I82" s="127" t="s">
        <v>7</v>
      </c>
      <c r="J82" s="128"/>
      <c r="K82" s="127" t="s">
        <v>8</v>
      </c>
      <c r="L82" s="128"/>
      <c r="M82" s="131" t="s">
        <v>59</v>
      </c>
      <c r="N82" s="132"/>
      <c r="O82" s="132"/>
      <c r="P82" s="133"/>
      <c r="Q82" s="134" t="s">
        <v>59</v>
      </c>
      <c r="R82" s="135"/>
      <c r="S82" s="135"/>
      <c r="T82" s="136"/>
      <c r="U82" s="131" t="s">
        <v>60</v>
      </c>
      <c r="V82" s="132"/>
      <c r="W82" s="132"/>
      <c r="X82" s="132"/>
      <c r="Y82" s="132"/>
      <c r="Z82" s="132"/>
      <c r="AA82" s="132"/>
      <c r="AB82" s="133"/>
    </row>
    <row r="83" spans="1:28" s="11" customFormat="1" ht="81.75" customHeight="1" thickBot="1">
      <c r="A83" s="115"/>
      <c r="B83" s="117"/>
      <c r="C83" s="43" t="s">
        <v>9</v>
      </c>
      <c r="D83" s="44" t="s">
        <v>10</v>
      </c>
      <c r="E83" s="44" t="s">
        <v>9</v>
      </c>
      <c r="F83" s="44" t="s">
        <v>10</v>
      </c>
      <c r="G83" s="44" t="s">
        <v>9</v>
      </c>
      <c r="H83" s="44" t="s">
        <v>10</v>
      </c>
      <c r="I83" s="44" t="s">
        <v>9</v>
      </c>
      <c r="J83" s="44" t="s">
        <v>10</v>
      </c>
      <c r="K83" s="44" t="s">
        <v>9</v>
      </c>
      <c r="L83" s="44" t="s">
        <v>10</v>
      </c>
      <c r="M83" s="44" t="s">
        <v>65</v>
      </c>
      <c r="N83" s="44" t="s">
        <v>64</v>
      </c>
      <c r="O83" s="44" t="s">
        <v>63</v>
      </c>
      <c r="P83" s="44" t="s">
        <v>61</v>
      </c>
      <c r="Q83" s="45" t="s">
        <v>70</v>
      </c>
      <c r="R83" s="45" t="s">
        <v>72</v>
      </c>
      <c r="S83" s="45" t="s">
        <v>73</v>
      </c>
      <c r="T83" s="45" t="s">
        <v>71</v>
      </c>
      <c r="U83" s="44" t="s">
        <v>62</v>
      </c>
      <c r="V83" s="44" t="s">
        <v>66</v>
      </c>
      <c r="W83" s="44" t="s">
        <v>78</v>
      </c>
      <c r="X83" s="44" t="s">
        <v>79</v>
      </c>
      <c r="Y83" s="44" t="s">
        <v>80</v>
      </c>
      <c r="Z83" s="44" t="s">
        <v>67</v>
      </c>
      <c r="AA83" s="44" t="s">
        <v>68</v>
      </c>
      <c r="AB83" s="44" t="s">
        <v>69</v>
      </c>
    </row>
    <row r="84" spans="1:28" s="13" customFormat="1" ht="52.5" customHeight="1" thickBot="1">
      <c r="A84" s="70">
        <v>71</v>
      </c>
      <c r="B84" s="72" t="s">
        <v>216</v>
      </c>
      <c r="C84" s="22">
        <v>50</v>
      </c>
      <c r="D84" s="22">
        <v>40</v>
      </c>
      <c r="E84" s="21">
        <v>0.7</v>
      </c>
      <c r="F84" s="21">
        <v>0.56</v>
      </c>
      <c r="G84" s="21">
        <v>5.05</v>
      </c>
      <c r="H84" s="21">
        <v>4.04</v>
      </c>
      <c r="I84" s="21">
        <v>3.4</v>
      </c>
      <c r="J84" s="21">
        <v>2.72</v>
      </c>
      <c r="K84" s="21">
        <v>62</v>
      </c>
      <c r="L84" s="21">
        <v>49.6</v>
      </c>
      <c r="M84" s="107">
        <v>0.01</v>
      </c>
      <c r="N84" s="108">
        <v>0.006</v>
      </c>
      <c r="O84" s="108">
        <v>8.1</v>
      </c>
      <c r="P84" s="108">
        <v>6.48</v>
      </c>
      <c r="Q84" s="107">
        <v>0</v>
      </c>
      <c r="R84" s="107">
        <v>0</v>
      </c>
      <c r="S84" s="107">
        <v>0.12</v>
      </c>
      <c r="T84" s="107">
        <v>0.08</v>
      </c>
      <c r="U84" s="108">
        <v>3</v>
      </c>
      <c r="V84" s="108">
        <v>2</v>
      </c>
      <c r="W84" s="108">
        <v>0.13</v>
      </c>
      <c r="X84" s="109">
        <v>0.09</v>
      </c>
      <c r="Y84" s="108">
        <v>6.6</v>
      </c>
      <c r="Z84" s="108">
        <v>4.4</v>
      </c>
      <c r="AA84" s="108">
        <v>0.36</v>
      </c>
      <c r="AB84" s="109">
        <v>0.24</v>
      </c>
    </row>
    <row r="85" spans="1:28" s="13" customFormat="1" ht="60.75" customHeight="1" thickBot="1">
      <c r="A85" s="70">
        <v>139</v>
      </c>
      <c r="B85" s="72" t="s">
        <v>145</v>
      </c>
      <c r="C85" s="22" t="s">
        <v>146</v>
      </c>
      <c r="D85" s="22" t="s">
        <v>147</v>
      </c>
      <c r="E85" s="21">
        <v>7.9</v>
      </c>
      <c r="F85" s="21">
        <v>8.3</v>
      </c>
      <c r="G85" s="21">
        <v>5.6</v>
      </c>
      <c r="H85" s="21">
        <v>6.72</v>
      </c>
      <c r="I85" s="21">
        <v>22.3</v>
      </c>
      <c r="J85" s="21">
        <v>26.8</v>
      </c>
      <c r="K85" s="21">
        <v>217</v>
      </c>
      <c r="L85" s="21">
        <v>260</v>
      </c>
      <c r="M85" s="108">
        <v>0.15</v>
      </c>
      <c r="N85" s="108">
        <v>0.19</v>
      </c>
      <c r="O85" s="108">
        <v>9.6</v>
      </c>
      <c r="P85" s="108">
        <v>12</v>
      </c>
      <c r="Q85" s="107">
        <v>0.02</v>
      </c>
      <c r="R85" s="107">
        <v>0.03</v>
      </c>
      <c r="S85" s="107">
        <v>0.1</v>
      </c>
      <c r="T85" s="107">
        <v>0.1</v>
      </c>
      <c r="U85" s="108">
        <v>22.56</v>
      </c>
      <c r="V85" s="108">
        <v>28.2</v>
      </c>
      <c r="W85" s="108">
        <v>51.96</v>
      </c>
      <c r="X85" s="109">
        <v>64.95</v>
      </c>
      <c r="Y85" s="108">
        <v>27.76</v>
      </c>
      <c r="Z85" s="108">
        <v>34.7</v>
      </c>
      <c r="AA85" s="108">
        <v>1.59</v>
      </c>
      <c r="AB85" s="109">
        <v>1.99</v>
      </c>
    </row>
    <row r="86" spans="1:28" s="13" customFormat="1" ht="60.75" customHeight="1" thickBot="1">
      <c r="A86" s="70">
        <v>388</v>
      </c>
      <c r="B86" s="72" t="s">
        <v>148</v>
      </c>
      <c r="C86" s="22">
        <v>50</v>
      </c>
      <c r="D86" s="22">
        <v>60</v>
      </c>
      <c r="E86" s="21">
        <v>6.5</v>
      </c>
      <c r="F86" s="21">
        <v>7.8</v>
      </c>
      <c r="G86" s="21">
        <v>4.4</v>
      </c>
      <c r="H86" s="21">
        <v>5.28</v>
      </c>
      <c r="I86" s="21">
        <v>7.6</v>
      </c>
      <c r="J86" s="21">
        <v>9.12</v>
      </c>
      <c r="K86" s="23">
        <v>98</v>
      </c>
      <c r="L86" s="23">
        <v>118</v>
      </c>
      <c r="M86" s="107">
        <v>0.04</v>
      </c>
      <c r="N86" s="108">
        <v>0.05</v>
      </c>
      <c r="O86" s="108">
        <v>1.25</v>
      </c>
      <c r="P86" s="108">
        <v>1.56</v>
      </c>
      <c r="Q86" s="107">
        <v>3</v>
      </c>
      <c r="R86" s="107">
        <v>3.75</v>
      </c>
      <c r="S86" s="107">
        <v>0.4</v>
      </c>
      <c r="T86" s="107">
        <v>0.48</v>
      </c>
      <c r="U86" s="108">
        <v>16.8</v>
      </c>
      <c r="V86" s="108">
        <v>21</v>
      </c>
      <c r="W86" s="108">
        <v>88.7</v>
      </c>
      <c r="X86" s="109">
        <v>110.88</v>
      </c>
      <c r="Y86" s="108">
        <v>17.3</v>
      </c>
      <c r="Z86" s="108">
        <v>21.63</v>
      </c>
      <c r="AA86" s="108">
        <v>0.34</v>
      </c>
      <c r="AB86" s="109">
        <v>0.43</v>
      </c>
    </row>
    <row r="87" spans="1:28" s="13" customFormat="1" ht="45.75" customHeight="1" thickBot="1">
      <c r="A87" s="70">
        <v>216</v>
      </c>
      <c r="B87" s="71" t="s">
        <v>149</v>
      </c>
      <c r="C87" s="22">
        <v>125</v>
      </c>
      <c r="D87" s="22">
        <v>125</v>
      </c>
      <c r="E87" s="21">
        <v>3</v>
      </c>
      <c r="F87" s="21">
        <v>3</v>
      </c>
      <c r="G87" s="21">
        <v>10.75</v>
      </c>
      <c r="H87" s="21">
        <v>10.75</v>
      </c>
      <c r="I87" s="21">
        <v>23.125</v>
      </c>
      <c r="J87" s="21">
        <v>23.125</v>
      </c>
      <c r="K87" s="21">
        <v>157.5</v>
      </c>
      <c r="L87" s="21">
        <v>157.5</v>
      </c>
      <c r="M87" s="107">
        <v>0.08750000000000001</v>
      </c>
      <c r="N87" s="108">
        <v>0.08750000000000001</v>
      </c>
      <c r="O87" s="108">
        <v>2.6125</v>
      </c>
      <c r="P87" s="108">
        <v>2.6125</v>
      </c>
      <c r="Q87" s="107">
        <v>0.025</v>
      </c>
      <c r="R87" s="107">
        <v>0.025</v>
      </c>
      <c r="S87" s="107">
        <v>0.125</v>
      </c>
      <c r="T87" s="107">
        <v>0.125</v>
      </c>
      <c r="U87" s="108">
        <v>45.9</v>
      </c>
      <c r="V87" s="108">
        <v>45.9</v>
      </c>
      <c r="W87" s="108">
        <v>68.33749999999999</v>
      </c>
      <c r="X87" s="109">
        <v>68.33749999999999</v>
      </c>
      <c r="Y87" s="108">
        <v>19.450000000000003</v>
      </c>
      <c r="Z87" s="108">
        <v>19.450000000000003</v>
      </c>
      <c r="AA87" s="108">
        <v>0.6124999999999999</v>
      </c>
      <c r="AB87" s="109">
        <v>0.6124999999999999</v>
      </c>
    </row>
    <row r="88" spans="1:28" s="13" customFormat="1" ht="60.75" customHeight="1" thickBot="1">
      <c r="A88" s="70">
        <v>701</v>
      </c>
      <c r="B88" s="71" t="s">
        <v>150</v>
      </c>
      <c r="C88" s="22">
        <v>200</v>
      </c>
      <c r="D88" s="22">
        <v>200</v>
      </c>
      <c r="E88" s="21">
        <v>0.2</v>
      </c>
      <c r="F88" s="21">
        <v>0.2</v>
      </c>
      <c r="G88" s="21">
        <v>0</v>
      </c>
      <c r="H88" s="21">
        <v>0</v>
      </c>
      <c r="I88" s="21">
        <v>35.8</v>
      </c>
      <c r="J88" s="21">
        <v>35.8</v>
      </c>
      <c r="K88" s="21">
        <v>142</v>
      </c>
      <c r="L88" s="21">
        <v>142</v>
      </c>
      <c r="M88" s="108">
        <v>0.006</v>
      </c>
      <c r="N88" s="108">
        <v>0.006</v>
      </c>
      <c r="O88" s="108">
        <v>3.2</v>
      </c>
      <c r="P88" s="108">
        <v>3.2</v>
      </c>
      <c r="Q88" s="107">
        <v>0</v>
      </c>
      <c r="R88" s="107">
        <v>0</v>
      </c>
      <c r="S88" s="107">
        <v>0</v>
      </c>
      <c r="T88" s="107">
        <v>0</v>
      </c>
      <c r="U88" s="108">
        <v>14.22</v>
      </c>
      <c r="V88" s="108">
        <v>14.22</v>
      </c>
      <c r="W88" s="108">
        <v>2.14</v>
      </c>
      <c r="X88" s="109">
        <v>2.14</v>
      </c>
      <c r="Y88" s="108">
        <v>4.14</v>
      </c>
      <c r="Z88" s="108">
        <v>4.14</v>
      </c>
      <c r="AA88" s="108">
        <v>0.48</v>
      </c>
      <c r="AB88" s="109">
        <v>0.48</v>
      </c>
    </row>
    <row r="89" spans="1:28" s="13" customFormat="1" ht="84" thickBot="1">
      <c r="A89" s="15"/>
      <c r="B89" s="71" t="s">
        <v>38</v>
      </c>
      <c r="C89" s="22">
        <v>32.5</v>
      </c>
      <c r="D89" s="22">
        <v>32.5</v>
      </c>
      <c r="E89" s="21">
        <v>2.5025</v>
      </c>
      <c r="F89" s="21">
        <v>2.5025</v>
      </c>
      <c r="G89" s="21">
        <v>0.455</v>
      </c>
      <c r="H89" s="21">
        <v>0.455</v>
      </c>
      <c r="I89" s="21">
        <v>12.2525</v>
      </c>
      <c r="J89" s="21">
        <v>12.2525</v>
      </c>
      <c r="K89" s="21">
        <v>65</v>
      </c>
      <c r="L89" s="21">
        <v>65</v>
      </c>
      <c r="M89" s="108">
        <v>0.0325</v>
      </c>
      <c r="N89" s="108">
        <v>0.0325</v>
      </c>
      <c r="O89" s="108">
        <v>0</v>
      </c>
      <c r="P89" s="108">
        <v>0</v>
      </c>
      <c r="Q89" s="107">
        <v>0</v>
      </c>
      <c r="R89" s="107">
        <v>0</v>
      </c>
      <c r="S89" s="107">
        <v>0</v>
      </c>
      <c r="T89" s="107">
        <v>0</v>
      </c>
      <c r="U89" s="108">
        <v>11.624166666666667</v>
      </c>
      <c r="V89" s="108">
        <v>11.624166666666667</v>
      </c>
      <c r="W89" s="108">
        <v>22.858333333333334</v>
      </c>
      <c r="X89" s="109">
        <v>22.858333333333334</v>
      </c>
      <c r="Y89" s="108">
        <v>20.420833333333334</v>
      </c>
      <c r="Z89" s="108">
        <v>20.420833333333334</v>
      </c>
      <c r="AA89" s="108">
        <v>1.5816666666666666</v>
      </c>
      <c r="AB89" s="109">
        <v>1.5816666666666666</v>
      </c>
    </row>
    <row r="90" spans="1:28" s="13" customFormat="1" ht="60.75" customHeight="1" thickBot="1">
      <c r="A90" s="15"/>
      <c r="B90" s="71" t="s">
        <v>39</v>
      </c>
      <c r="C90" s="22">
        <v>18</v>
      </c>
      <c r="D90" s="22">
        <v>18</v>
      </c>
      <c r="E90" s="21">
        <v>1.3499999999999999</v>
      </c>
      <c r="F90" s="21">
        <v>1.3499999999999999</v>
      </c>
      <c r="G90" s="21">
        <v>0.522</v>
      </c>
      <c r="H90" s="21">
        <v>0.522</v>
      </c>
      <c r="I90" s="21">
        <v>9.252</v>
      </c>
      <c r="J90" s="21">
        <v>9.252</v>
      </c>
      <c r="K90" s="21">
        <v>47.4</v>
      </c>
      <c r="L90" s="21">
        <v>47.4</v>
      </c>
      <c r="M90" s="108">
        <v>0.02</v>
      </c>
      <c r="N90" s="108">
        <v>0.02</v>
      </c>
      <c r="O90" s="108">
        <v>0</v>
      </c>
      <c r="P90" s="108">
        <v>0</v>
      </c>
      <c r="Q90" s="107">
        <v>0</v>
      </c>
      <c r="R90" s="107">
        <v>0</v>
      </c>
      <c r="S90" s="107">
        <v>0.02</v>
      </c>
      <c r="T90" s="107">
        <v>0.02</v>
      </c>
      <c r="U90" s="108">
        <v>5.94</v>
      </c>
      <c r="V90" s="108">
        <v>5.94</v>
      </c>
      <c r="W90" s="108">
        <v>11.67</v>
      </c>
      <c r="X90" s="109">
        <v>11.67</v>
      </c>
      <c r="Y90" s="108">
        <v>10.44</v>
      </c>
      <c r="Z90" s="108">
        <v>10.44</v>
      </c>
      <c r="AA90" s="108">
        <v>0.8</v>
      </c>
      <c r="AB90" s="109">
        <v>0.8</v>
      </c>
    </row>
    <row r="91" spans="1:28" s="11" customFormat="1" ht="49.5" customHeight="1" thickBot="1">
      <c r="A91" s="15"/>
      <c r="B91" s="90" t="s">
        <v>11</v>
      </c>
      <c r="C91" s="22"/>
      <c r="D91" s="22"/>
      <c r="E91" s="21">
        <f>SUM(E84:E90)</f>
        <v>22.152500000000003</v>
      </c>
      <c r="F91" s="21">
        <f aca="true" t="shared" si="10" ref="F91:AB91">SUM(F84:F90)</f>
        <v>23.712500000000002</v>
      </c>
      <c r="G91" s="21">
        <f t="shared" si="10"/>
        <v>26.776999999999994</v>
      </c>
      <c r="H91" s="21">
        <f t="shared" si="10"/>
        <v>27.766999999999996</v>
      </c>
      <c r="I91" s="21">
        <f t="shared" si="10"/>
        <v>113.72949999999999</v>
      </c>
      <c r="J91" s="21">
        <f t="shared" si="10"/>
        <v>119.06949999999999</v>
      </c>
      <c r="K91" s="21">
        <f t="shared" si="10"/>
        <v>788.9</v>
      </c>
      <c r="L91" s="21">
        <f t="shared" si="10"/>
        <v>839.5</v>
      </c>
      <c r="M91" s="21">
        <f t="shared" si="10"/>
        <v>0.3460000000000001</v>
      </c>
      <c r="N91" s="21">
        <f t="shared" si="10"/>
        <v>0.392</v>
      </c>
      <c r="O91" s="21">
        <f t="shared" si="10"/>
        <v>24.7625</v>
      </c>
      <c r="P91" s="21">
        <f t="shared" si="10"/>
        <v>25.8525</v>
      </c>
      <c r="Q91" s="21">
        <f t="shared" si="10"/>
        <v>3.045</v>
      </c>
      <c r="R91" s="21">
        <f t="shared" si="10"/>
        <v>3.8049999999999997</v>
      </c>
      <c r="S91" s="21">
        <f t="shared" si="10"/>
        <v>0.765</v>
      </c>
      <c r="T91" s="21">
        <f t="shared" si="10"/>
        <v>0.8049999999999999</v>
      </c>
      <c r="U91" s="21">
        <f t="shared" si="10"/>
        <v>120.04416666666665</v>
      </c>
      <c r="V91" s="21">
        <f t="shared" si="10"/>
        <v>128.88416666666666</v>
      </c>
      <c r="W91" s="21">
        <f t="shared" si="10"/>
        <v>245.79583333333332</v>
      </c>
      <c r="X91" s="21">
        <f t="shared" si="10"/>
        <v>280.92583333333334</v>
      </c>
      <c r="Y91" s="21">
        <f t="shared" si="10"/>
        <v>106.11083333333333</v>
      </c>
      <c r="Z91" s="21">
        <f t="shared" si="10"/>
        <v>115.18083333333334</v>
      </c>
      <c r="AA91" s="21">
        <f t="shared" si="10"/>
        <v>5.764166666666666</v>
      </c>
      <c r="AB91" s="21">
        <f t="shared" si="10"/>
        <v>6.134166666666666</v>
      </c>
    </row>
    <row r="92" spans="1:28" s="11" customFormat="1" ht="40.5" customHeight="1" thickBot="1">
      <c r="A92" s="15"/>
      <c r="B92" s="90" t="s">
        <v>26</v>
      </c>
      <c r="C92" s="22"/>
      <c r="D92" s="22"/>
      <c r="E92" s="21">
        <f>E78+E91</f>
        <v>33.462500000000006</v>
      </c>
      <c r="F92" s="21">
        <f aca="true" t="shared" si="11" ref="F92:AB92">F78+F91</f>
        <v>35.0225</v>
      </c>
      <c r="G92" s="21">
        <f t="shared" si="11"/>
        <v>44.778999999999996</v>
      </c>
      <c r="H92" s="21">
        <f t="shared" si="11"/>
        <v>45.76899999999999</v>
      </c>
      <c r="I92" s="21">
        <f t="shared" si="11"/>
        <v>179.0315</v>
      </c>
      <c r="J92" s="21">
        <f t="shared" si="11"/>
        <v>184.3715</v>
      </c>
      <c r="K92" s="21">
        <f t="shared" si="11"/>
        <v>1219.9</v>
      </c>
      <c r="L92" s="21">
        <f t="shared" si="11"/>
        <v>1270.5</v>
      </c>
      <c r="M92" s="21">
        <f t="shared" si="11"/>
        <v>0.3660000000000001</v>
      </c>
      <c r="N92" s="21">
        <f t="shared" si="11"/>
        <v>0.41200000000000003</v>
      </c>
      <c r="O92" s="21">
        <f t="shared" si="11"/>
        <v>29.7225</v>
      </c>
      <c r="P92" s="21">
        <f t="shared" si="11"/>
        <v>30.8125</v>
      </c>
      <c r="Q92" s="21">
        <f t="shared" si="11"/>
        <v>3.045</v>
      </c>
      <c r="R92" s="21">
        <f t="shared" si="11"/>
        <v>3.8049999999999997</v>
      </c>
      <c r="S92" s="21">
        <f t="shared" si="11"/>
        <v>0.785</v>
      </c>
      <c r="T92" s="21">
        <f t="shared" si="11"/>
        <v>0.825</v>
      </c>
      <c r="U92" s="21">
        <f t="shared" si="11"/>
        <v>237.37416666666667</v>
      </c>
      <c r="V92" s="21">
        <f t="shared" si="11"/>
        <v>246.21416666666664</v>
      </c>
      <c r="W92" s="21">
        <f t="shared" si="11"/>
        <v>404.4258333333333</v>
      </c>
      <c r="X92" s="21">
        <f t="shared" si="11"/>
        <v>439.55583333333334</v>
      </c>
      <c r="Y92" s="21">
        <f t="shared" si="11"/>
        <v>161.81083333333333</v>
      </c>
      <c r="Z92" s="21">
        <f t="shared" si="11"/>
        <v>170.88083333333333</v>
      </c>
      <c r="AA92" s="21">
        <f t="shared" si="11"/>
        <v>8.064166666666667</v>
      </c>
      <c r="AB92" s="21">
        <f t="shared" si="11"/>
        <v>8.434166666666666</v>
      </c>
    </row>
    <row r="93" spans="1:28" s="11" customFormat="1" ht="27" customHeight="1">
      <c r="A93" s="13"/>
      <c r="B93" s="89"/>
      <c r="C93" s="55"/>
      <c r="D93" s="55"/>
      <c r="E93" s="41"/>
      <c r="F93" s="41"/>
      <c r="G93" s="41"/>
      <c r="H93" s="41"/>
      <c r="I93" s="41"/>
      <c r="J93" s="41"/>
      <c r="K93" s="42"/>
      <c r="L93" s="42"/>
      <c r="M93" s="41"/>
      <c r="N93" s="41"/>
      <c r="O93" s="41"/>
      <c r="P93" s="41"/>
      <c r="Q93" s="42"/>
      <c r="R93" s="42"/>
      <c r="S93" s="42"/>
      <c r="T93" s="42"/>
      <c r="U93" s="41"/>
      <c r="V93" s="41"/>
      <c r="W93" s="41"/>
      <c r="X93" s="41"/>
      <c r="Y93" s="41"/>
      <c r="Z93" s="41"/>
      <c r="AA93" s="41"/>
      <c r="AB93" s="41"/>
    </row>
    <row r="94" spans="1:28" s="11" customFormat="1" ht="49.5" customHeight="1">
      <c r="A94" s="14" t="s">
        <v>17</v>
      </c>
      <c r="B94" s="89"/>
      <c r="C94" s="55"/>
      <c r="D94" s="55"/>
      <c r="E94" s="41"/>
      <c r="F94" s="41"/>
      <c r="G94" s="41"/>
      <c r="H94" s="41"/>
      <c r="I94" s="41"/>
      <c r="J94" s="41"/>
      <c r="K94" s="42"/>
      <c r="L94" s="42"/>
      <c r="M94" s="41"/>
      <c r="N94" s="41"/>
      <c r="O94" s="41"/>
      <c r="P94" s="41"/>
      <c r="Q94" s="42"/>
      <c r="R94" s="42"/>
      <c r="S94" s="42"/>
      <c r="T94" s="42"/>
      <c r="U94" s="41"/>
      <c r="V94" s="41"/>
      <c r="W94" s="41"/>
      <c r="X94" s="41"/>
      <c r="Y94" s="41"/>
      <c r="Z94" s="41"/>
      <c r="AA94" s="41"/>
      <c r="AB94" s="41"/>
    </row>
    <row r="95" spans="1:28" s="11" customFormat="1" ht="18" customHeight="1" thickBot="1">
      <c r="A95" s="14"/>
      <c r="B95" s="89"/>
      <c r="C95" s="55"/>
      <c r="D95" s="55"/>
      <c r="E95" s="41"/>
      <c r="F95" s="41"/>
      <c r="G95" s="41"/>
      <c r="H95" s="41"/>
      <c r="I95" s="41"/>
      <c r="J95" s="41"/>
      <c r="K95" s="42"/>
      <c r="L95" s="42"/>
      <c r="M95" s="41"/>
      <c r="N95" s="41"/>
      <c r="O95" s="41"/>
      <c r="P95" s="41"/>
      <c r="Q95" s="42"/>
      <c r="R95" s="42"/>
      <c r="S95" s="42"/>
      <c r="T95" s="42"/>
      <c r="U95" s="41"/>
      <c r="V95" s="41"/>
      <c r="W95" s="41"/>
      <c r="X95" s="41"/>
      <c r="Y95" s="41"/>
      <c r="Z95" s="41"/>
      <c r="AA95" s="41"/>
      <c r="AB95" s="41"/>
    </row>
    <row r="96" spans="1:28" s="11" customFormat="1" ht="49.5" customHeight="1" thickBot="1">
      <c r="A96" s="114" t="s">
        <v>2</v>
      </c>
      <c r="B96" s="124" t="s">
        <v>3</v>
      </c>
      <c r="C96" s="125" t="s">
        <v>4</v>
      </c>
      <c r="D96" s="126"/>
      <c r="E96" s="127" t="s">
        <v>5</v>
      </c>
      <c r="F96" s="128"/>
      <c r="G96" s="127" t="s">
        <v>6</v>
      </c>
      <c r="H96" s="128"/>
      <c r="I96" s="127" t="s">
        <v>7</v>
      </c>
      <c r="J96" s="128"/>
      <c r="K96" s="127" t="s">
        <v>8</v>
      </c>
      <c r="L96" s="128"/>
      <c r="M96" s="131" t="s">
        <v>59</v>
      </c>
      <c r="N96" s="132"/>
      <c r="O96" s="132"/>
      <c r="P96" s="133"/>
      <c r="Q96" s="134" t="s">
        <v>59</v>
      </c>
      <c r="R96" s="135"/>
      <c r="S96" s="135"/>
      <c r="T96" s="136"/>
      <c r="U96" s="131" t="s">
        <v>60</v>
      </c>
      <c r="V96" s="132"/>
      <c r="W96" s="132"/>
      <c r="X96" s="132"/>
      <c r="Y96" s="132"/>
      <c r="Z96" s="132"/>
      <c r="AA96" s="132"/>
      <c r="AB96" s="133"/>
    </row>
    <row r="97" spans="1:28" s="11" customFormat="1" ht="90.75" customHeight="1" thickBot="1">
      <c r="A97" s="115"/>
      <c r="B97" s="117"/>
      <c r="C97" s="43" t="s">
        <v>9</v>
      </c>
      <c r="D97" s="44" t="s">
        <v>10</v>
      </c>
      <c r="E97" s="44" t="s">
        <v>9</v>
      </c>
      <c r="F97" s="44" t="s">
        <v>10</v>
      </c>
      <c r="G97" s="44" t="s">
        <v>9</v>
      </c>
      <c r="H97" s="44" t="s">
        <v>10</v>
      </c>
      <c r="I97" s="44" t="s">
        <v>9</v>
      </c>
      <c r="J97" s="44" t="s">
        <v>10</v>
      </c>
      <c r="K97" s="44" t="s">
        <v>9</v>
      </c>
      <c r="L97" s="44" t="s">
        <v>10</v>
      </c>
      <c r="M97" s="44" t="s">
        <v>65</v>
      </c>
      <c r="N97" s="44" t="s">
        <v>64</v>
      </c>
      <c r="O97" s="44" t="s">
        <v>63</v>
      </c>
      <c r="P97" s="44" t="s">
        <v>61</v>
      </c>
      <c r="Q97" s="45" t="s">
        <v>70</v>
      </c>
      <c r="R97" s="45" t="s">
        <v>72</v>
      </c>
      <c r="S97" s="45" t="s">
        <v>73</v>
      </c>
      <c r="T97" s="45" t="s">
        <v>71</v>
      </c>
      <c r="U97" s="44" t="s">
        <v>62</v>
      </c>
      <c r="V97" s="44" t="s">
        <v>66</v>
      </c>
      <c r="W97" s="44" t="s">
        <v>78</v>
      </c>
      <c r="X97" s="44" t="s">
        <v>79</v>
      </c>
      <c r="Y97" s="44" t="s">
        <v>80</v>
      </c>
      <c r="Z97" s="44" t="s">
        <v>67</v>
      </c>
      <c r="AA97" s="44" t="s">
        <v>68</v>
      </c>
      <c r="AB97" s="44" t="s">
        <v>69</v>
      </c>
    </row>
    <row r="98" spans="1:28" s="11" customFormat="1" ht="56.25" thickBot="1">
      <c r="A98" s="70">
        <v>302</v>
      </c>
      <c r="B98" s="72" t="s">
        <v>83</v>
      </c>
      <c r="C98" s="54" t="s">
        <v>91</v>
      </c>
      <c r="D98" s="54" t="s">
        <v>91</v>
      </c>
      <c r="E98" s="21">
        <v>7.91</v>
      </c>
      <c r="F98" s="21">
        <v>10.55</v>
      </c>
      <c r="G98" s="21">
        <v>8.02</v>
      </c>
      <c r="H98" s="21">
        <v>10.69</v>
      </c>
      <c r="I98" s="21">
        <v>35.41</v>
      </c>
      <c r="J98" s="21">
        <v>47.2</v>
      </c>
      <c r="K98" s="21">
        <v>298</v>
      </c>
      <c r="L98" s="21">
        <v>358</v>
      </c>
      <c r="M98" s="111">
        <v>0.03</v>
      </c>
      <c r="N98" s="112">
        <v>0.04</v>
      </c>
      <c r="O98" s="112">
        <v>0</v>
      </c>
      <c r="P98" s="112">
        <v>0</v>
      </c>
      <c r="Q98" s="111">
        <v>47</v>
      </c>
      <c r="R98" s="111">
        <v>62.7</v>
      </c>
      <c r="S98" s="111">
        <v>0.65</v>
      </c>
      <c r="T98" s="111">
        <v>0.87</v>
      </c>
      <c r="U98" s="112">
        <v>96</v>
      </c>
      <c r="V98" s="112">
        <v>128</v>
      </c>
      <c r="W98" s="112">
        <v>30.09</v>
      </c>
      <c r="X98" s="112">
        <v>40.12</v>
      </c>
      <c r="Y98" s="112">
        <v>5.9</v>
      </c>
      <c r="Z98" s="112">
        <v>7.87</v>
      </c>
      <c r="AA98" s="112">
        <v>0.35</v>
      </c>
      <c r="AB98" s="112">
        <v>0.47</v>
      </c>
    </row>
    <row r="99" spans="1:28" s="13" customFormat="1" ht="60.75" customHeight="1" thickBot="1">
      <c r="A99" s="70"/>
      <c r="B99" s="71" t="s">
        <v>39</v>
      </c>
      <c r="C99" s="22">
        <v>18</v>
      </c>
      <c r="D99" s="22">
        <v>18</v>
      </c>
      <c r="E99" s="21">
        <v>1.3499999999999999</v>
      </c>
      <c r="F99" s="21">
        <v>1.3499999999999999</v>
      </c>
      <c r="G99" s="21">
        <v>0.522</v>
      </c>
      <c r="H99" s="21">
        <v>0.522</v>
      </c>
      <c r="I99" s="21">
        <v>9.252</v>
      </c>
      <c r="J99" s="21">
        <v>9.252</v>
      </c>
      <c r="K99" s="21">
        <v>47.4</v>
      </c>
      <c r="L99" s="21">
        <v>47.4</v>
      </c>
      <c r="M99" s="108">
        <v>0.02</v>
      </c>
      <c r="N99" s="108">
        <v>0.02</v>
      </c>
      <c r="O99" s="108">
        <v>0</v>
      </c>
      <c r="P99" s="108">
        <v>0</v>
      </c>
      <c r="Q99" s="107">
        <v>0</v>
      </c>
      <c r="R99" s="107">
        <v>0</v>
      </c>
      <c r="S99" s="107">
        <v>0.02</v>
      </c>
      <c r="T99" s="107">
        <v>0.02</v>
      </c>
      <c r="U99" s="108">
        <v>5.94</v>
      </c>
      <c r="V99" s="108">
        <v>5.94</v>
      </c>
      <c r="W99" s="108">
        <v>11.67</v>
      </c>
      <c r="X99" s="109">
        <v>11.67</v>
      </c>
      <c r="Y99" s="108">
        <v>10.44</v>
      </c>
      <c r="Z99" s="108">
        <v>10.44</v>
      </c>
      <c r="AA99" s="108">
        <v>0.8</v>
      </c>
      <c r="AB99" s="109">
        <v>0.8</v>
      </c>
    </row>
    <row r="100" spans="1:28" s="11" customFormat="1" ht="49.5" customHeight="1" thickBot="1">
      <c r="A100" s="70">
        <v>685</v>
      </c>
      <c r="B100" s="71" t="s">
        <v>46</v>
      </c>
      <c r="C100" s="22" t="s">
        <v>48</v>
      </c>
      <c r="D100" s="22" t="s">
        <v>48</v>
      </c>
      <c r="E100" s="21">
        <v>0.2</v>
      </c>
      <c r="F100" s="21">
        <v>0.2</v>
      </c>
      <c r="G100" s="21">
        <v>0</v>
      </c>
      <c r="H100" s="21">
        <v>0</v>
      </c>
      <c r="I100" s="21">
        <v>15</v>
      </c>
      <c r="J100" s="21">
        <v>15</v>
      </c>
      <c r="K100" s="21">
        <v>58</v>
      </c>
      <c r="L100" s="21">
        <v>58</v>
      </c>
      <c r="M100" s="108">
        <v>0</v>
      </c>
      <c r="N100" s="108">
        <v>0</v>
      </c>
      <c r="O100" s="108">
        <v>0.02</v>
      </c>
      <c r="P100" s="108">
        <v>0.02</v>
      </c>
      <c r="Q100" s="107">
        <v>0</v>
      </c>
      <c r="R100" s="107">
        <v>0</v>
      </c>
      <c r="S100" s="107">
        <v>0</v>
      </c>
      <c r="T100" s="107">
        <v>0</v>
      </c>
      <c r="U100" s="108">
        <v>1.29</v>
      </c>
      <c r="V100" s="108">
        <v>1.29</v>
      </c>
      <c r="W100" s="108">
        <v>1.6</v>
      </c>
      <c r="X100" s="109">
        <v>1.6</v>
      </c>
      <c r="Y100" s="108">
        <v>0.88</v>
      </c>
      <c r="Z100" s="108">
        <v>0.88</v>
      </c>
      <c r="AA100" s="108">
        <v>0.21</v>
      </c>
      <c r="AB100" s="109">
        <v>0.21</v>
      </c>
    </row>
    <row r="101" spans="1:28" s="11" customFormat="1" ht="49.5" customHeight="1" thickBot="1">
      <c r="A101" s="15"/>
      <c r="B101" s="90" t="s">
        <v>11</v>
      </c>
      <c r="C101" s="22"/>
      <c r="D101" s="22"/>
      <c r="E101" s="21">
        <f>SUM(E98:E100)</f>
        <v>9.459999999999999</v>
      </c>
      <c r="F101" s="21">
        <f aca="true" t="shared" si="12" ref="F101:AB101">SUM(F98:F100)</f>
        <v>12.1</v>
      </c>
      <c r="G101" s="21">
        <f t="shared" si="12"/>
        <v>8.542</v>
      </c>
      <c r="H101" s="21">
        <f t="shared" si="12"/>
        <v>11.212</v>
      </c>
      <c r="I101" s="21">
        <f t="shared" si="12"/>
        <v>59.662</v>
      </c>
      <c r="J101" s="21">
        <f t="shared" si="12"/>
        <v>71.452</v>
      </c>
      <c r="K101" s="21">
        <f t="shared" si="12"/>
        <v>403.4</v>
      </c>
      <c r="L101" s="21">
        <f t="shared" si="12"/>
        <v>463.4</v>
      </c>
      <c r="M101" s="21">
        <f t="shared" si="12"/>
        <v>0.05</v>
      </c>
      <c r="N101" s="21">
        <f t="shared" si="12"/>
        <v>0.06</v>
      </c>
      <c r="O101" s="21">
        <f t="shared" si="12"/>
        <v>0.02</v>
      </c>
      <c r="P101" s="21">
        <f t="shared" si="12"/>
        <v>0.02</v>
      </c>
      <c r="Q101" s="21">
        <f t="shared" si="12"/>
        <v>47</v>
      </c>
      <c r="R101" s="21">
        <f t="shared" si="12"/>
        <v>62.7</v>
      </c>
      <c r="S101" s="21">
        <f t="shared" si="12"/>
        <v>0.67</v>
      </c>
      <c r="T101" s="21">
        <f t="shared" si="12"/>
        <v>0.89</v>
      </c>
      <c r="U101" s="21">
        <f t="shared" si="12"/>
        <v>103.23</v>
      </c>
      <c r="V101" s="21">
        <f t="shared" si="12"/>
        <v>135.23</v>
      </c>
      <c r="W101" s="21">
        <f t="shared" si="12"/>
        <v>43.36</v>
      </c>
      <c r="X101" s="21">
        <f t="shared" si="12"/>
        <v>53.39</v>
      </c>
      <c r="Y101" s="21">
        <f t="shared" si="12"/>
        <v>17.22</v>
      </c>
      <c r="Z101" s="21">
        <f t="shared" si="12"/>
        <v>19.189999999999998</v>
      </c>
      <c r="AA101" s="21">
        <f t="shared" si="12"/>
        <v>1.3599999999999999</v>
      </c>
      <c r="AB101" s="21">
        <f t="shared" si="12"/>
        <v>1.48</v>
      </c>
    </row>
    <row r="102" spans="1:28" s="11" customFormat="1" ht="24.75" customHeight="1">
      <c r="A102" s="13"/>
      <c r="B102" s="91"/>
      <c r="C102" s="40"/>
      <c r="D102" s="40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2"/>
      <c r="R102" s="42"/>
      <c r="S102" s="42"/>
      <c r="T102" s="42"/>
      <c r="U102" s="41"/>
      <c r="V102" s="41"/>
      <c r="W102" s="41"/>
      <c r="X102" s="41"/>
      <c r="Y102" s="41"/>
      <c r="Z102" s="41"/>
      <c r="AA102" s="41"/>
      <c r="AB102" s="41"/>
    </row>
    <row r="103" spans="1:28" s="11" customFormat="1" ht="49.5" customHeight="1">
      <c r="A103" s="14" t="s">
        <v>15</v>
      </c>
      <c r="B103" s="91"/>
      <c r="C103" s="40"/>
      <c r="D103" s="40"/>
      <c r="E103" s="52"/>
      <c r="F103" s="52"/>
      <c r="G103" s="52"/>
      <c r="H103" s="52"/>
      <c r="I103" s="52"/>
      <c r="J103" s="52"/>
      <c r="K103" s="52"/>
      <c r="L103" s="52"/>
      <c r="M103" s="41"/>
      <c r="N103" s="41"/>
      <c r="O103" s="41"/>
      <c r="P103" s="41"/>
      <c r="Q103" s="42"/>
      <c r="R103" s="42"/>
      <c r="S103" s="42"/>
      <c r="T103" s="42"/>
      <c r="U103" s="41"/>
      <c r="V103" s="41"/>
      <c r="W103" s="41"/>
      <c r="X103" s="41"/>
      <c r="Y103" s="41"/>
      <c r="Z103" s="41"/>
      <c r="AA103" s="41"/>
      <c r="AB103" s="41"/>
    </row>
    <row r="104" spans="1:28" s="11" customFormat="1" ht="24.75" customHeight="1" thickBot="1">
      <c r="A104" s="13"/>
      <c r="B104" s="91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2"/>
      <c r="R104" s="42"/>
      <c r="S104" s="42"/>
      <c r="T104" s="42"/>
      <c r="U104" s="41"/>
      <c r="V104" s="41"/>
      <c r="W104" s="41"/>
      <c r="X104" s="41"/>
      <c r="Y104" s="41"/>
      <c r="Z104" s="41"/>
      <c r="AA104" s="41"/>
      <c r="AB104" s="41"/>
    </row>
    <row r="105" spans="1:28" s="11" customFormat="1" ht="49.5" customHeight="1" thickBot="1">
      <c r="A105" s="114" t="s">
        <v>2</v>
      </c>
      <c r="B105" s="124" t="s">
        <v>3</v>
      </c>
      <c r="C105" s="125" t="s">
        <v>4</v>
      </c>
      <c r="D105" s="126"/>
      <c r="E105" s="127" t="s">
        <v>5</v>
      </c>
      <c r="F105" s="128"/>
      <c r="G105" s="127" t="s">
        <v>6</v>
      </c>
      <c r="H105" s="128"/>
      <c r="I105" s="127" t="s">
        <v>7</v>
      </c>
      <c r="J105" s="128"/>
      <c r="K105" s="127" t="s">
        <v>8</v>
      </c>
      <c r="L105" s="128"/>
      <c r="M105" s="131" t="s">
        <v>59</v>
      </c>
      <c r="N105" s="132"/>
      <c r="O105" s="132"/>
      <c r="P105" s="133"/>
      <c r="Q105" s="134" t="s">
        <v>59</v>
      </c>
      <c r="R105" s="135"/>
      <c r="S105" s="135"/>
      <c r="T105" s="136"/>
      <c r="U105" s="131" t="s">
        <v>60</v>
      </c>
      <c r="V105" s="132"/>
      <c r="W105" s="132"/>
      <c r="X105" s="132"/>
      <c r="Y105" s="132"/>
      <c r="Z105" s="132"/>
      <c r="AA105" s="132"/>
      <c r="AB105" s="133"/>
    </row>
    <row r="106" spans="1:28" s="11" customFormat="1" ht="84.75" customHeight="1" thickBot="1">
      <c r="A106" s="115"/>
      <c r="B106" s="117"/>
      <c r="C106" s="43" t="s">
        <v>9</v>
      </c>
      <c r="D106" s="44" t="s">
        <v>10</v>
      </c>
      <c r="E106" s="44" t="s">
        <v>9</v>
      </c>
      <c r="F106" s="44" t="s">
        <v>10</v>
      </c>
      <c r="G106" s="44" t="s">
        <v>9</v>
      </c>
      <c r="H106" s="44" t="s">
        <v>10</v>
      </c>
      <c r="I106" s="44" t="s">
        <v>9</v>
      </c>
      <c r="J106" s="44" t="s">
        <v>10</v>
      </c>
      <c r="K106" s="44" t="s">
        <v>9</v>
      </c>
      <c r="L106" s="44" t="s">
        <v>10</v>
      </c>
      <c r="M106" s="44" t="s">
        <v>65</v>
      </c>
      <c r="N106" s="44" t="s">
        <v>64</v>
      </c>
      <c r="O106" s="44" t="s">
        <v>63</v>
      </c>
      <c r="P106" s="44" t="s">
        <v>61</v>
      </c>
      <c r="Q106" s="45" t="s">
        <v>70</v>
      </c>
      <c r="R106" s="45" t="s">
        <v>72</v>
      </c>
      <c r="S106" s="45" t="s">
        <v>73</v>
      </c>
      <c r="T106" s="45" t="s">
        <v>71</v>
      </c>
      <c r="U106" s="44" t="s">
        <v>62</v>
      </c>
      <c r="V106" s="44" t="s">
        <v>66</v>
      </c>
      <c r="W106" s="44" t="s">
        <v>78</v>
      </c>
      <c r="X106" s="44" t="s">
        <v>79</v>
      </c>
      <c r="Y106" s="44" t="s">
        <v>80</v>
      </c>
      <c r="Z106" s="44" t="s">
        <v>67</v>
      </c>
      <c r="AA106" s="44" t="s">
        <v>68</v>
      </c>
      <c r="AB106" s="44" t="s">
        <v>69</v>
      </c>
    </row>
    <row r="107" spans="1:28" s="13" customFormat="1" ht="60" customHeight="1" thickBot="1">
      <c r="A107" s="70">
        <v>25</v>
      </c>
      <c r="B107" s="72" t="s">
        <v>218</v>
      </c>
      <c r="C107" s="22">
        <v>50</v>
      </c>
      <c r="D107" s="22">
        <v>40</v>
      </c>
      <c r="E107" s="21">
        <v>0.9</v>
      </c>
      <c r="F107" s="21">
        <v>0.72</v>
      </c>
      <c r="G107" s="21">
        <v>3.95</v>
      </c>
      <c r="H107" s="21">
        <v>3.16</v>
      </c>
      <c r="I107" s="21">
        <v>7.05</v>
      </c>
      <c r="J107" s="21">
        <v>5.64</v>
      </c>
      <c r="K107" s="21">
        <v>69</v>
      </c>
      <c r="L107" s="21">
        <v>55.2</v>
      </c>
      <c r="M107" s="107">
        <v>0.015</v>
      </c>
      <c r="N107" s="108">
        <v>0.012</v>
      </c>
      <c r="O107" s="108">
        <v>6.6</v>
      </c>
      <c r="P107" s="108">
        <v>5.28</v>
      </c>
      <c r="Q107" s="107">
        <v>0.43</v>
      </c>
      <c r="R107" s="107">
        <v>0.34</v>
      </c>
      <c r="S107" s="107">
        <v>0.05</v>
      </c>
      <c r="T107" s="107">
        <v>0.04</v>
      </c>
      <c r="U107" s="108">
        <v>23.28</v>
      </c>
      <c r="V107" s="108">
        <v>18.62</v>
      </c>
      <c r="W107" s="108">
        <v>16.8</v>
      </c>
      <c r="X107" s="108">
        <v>13.44</v>
      </c>
      <c r="Y107" s="108">
        <v>9.44</v>
      </c>
      <c r="Z107" s="108">
        <v>7.55</v>
      </c>
      <c r="AA107" s="108">
        <v>0.3</v>
      </c>
      <c r="AB107" s="109">
        <v>0.24</v>
      </c>
    </row>
    <row r="108" spans="1:28" s="13" customFormat="1" ht="56.25" thickBot="1">
      <c r="A108" s="70">
        <v>110</v>
      </c>
      <c r="B108" s="72" t="s">
        <v>151</v>
      </c>
      <c r="C108" s="22" t="s">
        <v>139</v>
      </c>
      <c r="D108" s="22" t="s">
        <v>140</v>
      </c>
      <c r="E108" s="21">
        <v>5.6</v>
      </c>
      <c r="F108" s="21">
        <v>7</v>
      </c>
      <c r="G108" s="21">
        <v>6.7</v>
      </c>
      <c r="H108" s="21">
        <v>8.3</v>
      </c>
      <c r="I108" s="21">
        <v>14.8</v>
      </c>
      <c r="J108" s="21">
        <v>18.5</v>
      </c>
      <c r="K108" s="21">
        <v>138</v>
      </c>
      <c r="L108" s="21">
        <v>173</v>
      </c>
      <c r="M108" s="108">
        <v>0.016</v>
      </c>
      <c r="N108" s="108">
        <v>0.02</v>
      </c>
      <c r="O108" s="108">
        <v>14.48</v>
      </c>
      <c r="P108" s="108">
        <v>18.1</v>
      </c>
      <c r="Q108" s="107">
        <v>1.7</v>
      </c>
      <c r="R108" s="107">
        <v>2.1</v>
      </c>
      <c r="S108" s="107">
        <v>0.2</v>
      </c>
      <c r="T108" s="107">
        <v>0.21</v>
      </c>
      <c r="U108" s="108">
        <v>24.04</v>
      </c>
      <c r="V108" s="108">
        <v>30.05</v>
      </c>
      <c r="W108" s="108">
        <v>30.87</v>
      </c>
      <c r="X108" s="109">
        <v>38.59</v>
      </c>
      <c r="Y108" s="108">
        <v>18.32</v>
      </c>
      <c r="Z108" s="108">
        <v>22.9</v>
      </c>
      <c r="AA108" s="108">
        <v>0.85</v>
      </c>
      <c r="AB108" s="109">
        <v>1.06</v>
      </c>
    </row>
    <row r="109" spans="1:28" s="13" customFormat="1" ht="60" customHeight="1" thickBot="1">
      <c r="A109" s="70">
        <v>433</v>
      </c>
      <c r="B109" s="71" t="s">
        <v>152</v>
      </c>
      <c r="C109" s="22" t="s">
        <v>84</v>
      </c>
      <c r="D109" s="22" t="s">
        <v>102</v>
      </c>
      <c r="E109" s="21">
        <v>8.34</v>
      </c>
      <c r="F109" s="21">
        <v>6.95</v>
      </c>
      <c r="G109" s="21">
        <v>3.9</v>
      </c>
      <c r="H109" s="21">
        <v>3.25</v>
      </c>
      <c r="I109" s="21">
        <v>2.4</v>
      </c>
      <c r="J109" s="21">
        <v>2</v>
      </c>
      <c r="K109" s="21">
        <v>106</v>
      </c>
      <c r="L109" s="21">
        <v>127</v>
      </c>
      <c r="M109" s="108">
        <v>0.04</v>
      </c>
      <c r="N109" s="108">
        <v>0.05</v>
      </c>
      <c r="O109" s="108">
        <v>0.31</v>
      </c>
      <c r="P109" s="108">
        <v>0.37</v>
      </c>
      <c r="Q109" s="107">
        <v>0</v>
      </c>
      <c r="R109" s="107">
        <v>0</v>
      </c>
      <c r="S109" s="107">
        <v>0.14</v>
      </c>
      <c r="T109" s="107">
        <v>0.17</v>
      </c>
      <c r="U109" s="108">
        <v>9.86</v>
      </c>
      <c r="V109" s="108">
        <v>11.83</v>
      </c>
      <c r="W109" s="108">
        <v>82.46</v>
      </c>
      <c r="X109" s="109">
        <v>98.95</v>
      </c>
      <c r="Y109" s="108">
        <v>17.59</v>
      </c>
      <c r="Z109" s="108">
        <v>21.11</v>
      </c>
      <c r="AA109" s="108">
        <v>1.83</v>
      </c>
      <c r="AB109" s="109">
        <v>2.21</v>
      </c>
    </row>
    <row r="110" spans="1:28" s="13" customFormat="1" ht="60" customHeight="1" thickBot="1">
      <c r="A110" s="70">
        <v>511</v>
      </c>
      <c r="B110" s="71" t="s">
        <v>30</v>
      </c>
      <c r="C110" s="22">
        <v>125</v>
      </c>
      <c r="D110" s="22">
        <v>125</v>
      </c>
      <c r="E110" s="21">
        <v>3</v>
      </c>
      <c r="F110" s="21">
        <v>3</v>
      </c>
      <c r="G110" s="21">
        <v>7.5</v>
      </c>
      <c r="H110" s="21">
        <v>7.5</v>
      </c>
      <c r="I110" s="21">
        <v>11.25</v>
      </c>
      <c r="J110" s="21">
        <v>11.25</v>
      </c>
      <c r="K110" s="21">
        <v>251.24999999999997</v>
      </c>
      <c r="L110" s="21">
        <v>251.24999999999997</v>
      </c>
      <c r="M110" s="108">
        <v>0</v>
      </c>
      <c r="N110" s="108">
        <v>0</v>
      </c>
      <c r="O110" s="108">
        <v>0.0375</v>
      </c>
      <c r="P110" s="108">
        <v>0.0375</v>
      </c>
      <c r="Q110" s="107">
        <v>0.625</v>
      </c>
      <c r="R110" s="107">
        <v>0.625</v>
      </c>
      <c r="S110" s="107">
        <v>0.25</v>
      </c>
      <c r="T110" s="107">
        <v>0.25</v>
      </c>
      <c r="U110" s="108">
        <v>4.6</v>
      </c>
      <c r="V110" s="108">
        <v>4.6</v>
      </c>
      <c r="W110" s="108">
        <v>68.75</v>
      </c>
      <c r="X110" s="109">
        <v>68.75</v>
      </c>
      <c r="Y110" s="108">
        <v>22.525</v>
      </c>
      <c r="Z110" s="108">
        <v>22.525</v>
      </c>
      <c r="AA110" s="108">
        <v>0.4625</v>
      </c>
      <c r="AB110" s="109">
        <v>0.4625</v>
      </c>
    </row>
    <row r="111" spans="1:28" s="13" customFormat="1" ht="60" customHeight="1" thickBot="1">
      <c r="A111" s="70">
        <v>634</v>
      </c>
      <c r="B111" s="71" t="s">
        <v>197</v>
      </c>
      <c r="C111" s="24">
        <v>200</v>
      </c>
      <c r="D111" s="24">
        <v>200</v>
      </c>
      <c r="E111" s="23">
        <v>0.6</v>
      </c>
      <c r="F111" s="23">
        <v>0.6</v>
      </c>
      <c r="G111" s="23">
        <v>0</v>
      </c>
      <c r="H111" s="23">
        <v>0</v>
      </c>
      <c r="I111" s="23">
        <v>35.4</v>
      </c>
      <c r="J111" s="23">
        <v>35.4</v>
      </c>
      <c r="K111" s="23">
        <v>140</v>
      </c>
      <c r="L111" s="23">
        <v>140</v>
      </c>
      <c r="M111" s="108">
        <v>0.01</v>
      </c>
      <c r="N111" s="108">
        <v>0.01</v>
      </c>
      <c r="O111" s="108">
        <v>1</v>
      </c>
      <c r="P111" s="108">
        <v>1</v>
      </c>
      <c r="Q111" s="107">
        <v>0</v>
      </c>
      <c r="R111" s="107">
        <v>0</v>
      </c>
      <c r="S111" s="107">
        <v>0</v>
      </c>
      <c r="T111" s="107">
        <v>0</v>
      </c>
      <c r="U111" s="108">
        <v>3.9</v>
      </c>
      <c r="V111" s="108">
        <v>3.9</v>
      </c>
      <c r="W111" s="108">
        <v>11</v>
      </c>
      <c r="X111" s="109">
        <v>11</v>
      </c>
      <c r="Y111" s="108">
        <v>2</v>
      </c>
      <c r="Z111" s="108">
        <v>2</v>
      </c>
      <c r="AA111" s="108">
        <v>0.21</v>
      </c>
      <c r="AB111" s="109">
        <v>0.21</v>
      </c>
    </row>
    <row r="112" spans="1:28" s="13" customFormat="1" ht="84" thickBot="1">
      <c r="A112" s="15"/>
      <c r="B112" s="71" t="s">
        <v>38</v>
      </c>
      <c r="C112" s="22">
        <v>32.5</v>
      </c>
      <c r="D112" s="22">
        <v>32.5</v>
      </c>
      <c r="E112" s="21">
        <v>2.5025</v>
      </c>
      <c r="F112" s="21">
        <v>2.5025</v>
      </c>
      <c r="G112" s="21">
        <v>0.455</v>
      </c>
      <c r="H112" s="21">
        <v>0.455</v>
      </c>
      <c r="I112" s="21">
        <v>12.2525</v>
      </c>
      <c r="J112" s="21">
        <v>12.2525</v>
      </c>
      <c r="K112" s="21">
        <v>65</v>
      </c>
      <c r="L112" s="21">
        <v>65</v>
      </c>
      <c r="M112" s="108">
        <v>0.0325</v>
      </c>
      <c r="N112" s="108">
        <v>0.0325</v>
      </c>
      <c r="O112" s="108">
        <v>0</v>
      </c>
      <c r="P112" s="108">
        <v>0</v>
      </c>
      <c r="Q112" s="107">
        <v>0</v>
      </c>
      <c r="R112" s="107">
        <v>0</v>
      </c>
      <c r="S112" s="107">
        <v>0</v>
      </c>
      <c r="T112" s="107">
        <v>0</v>
      </c>
      <c r="U112" s="108">
        <v>11.624166666666667</v>
      </c>
      <c r="V112" s="108">
        <v>11.624166666666667</v>
      </c>
      <c r="W112" s="108">
        <v>22.858333333333334</v>
      </c>
      <c r="X112" s="109">
        <v>22.858333333333334</v>
      </c>
      <c r="Y112" s="108">
        <v>20.420833333333334</v>
      </c>
      <c r="Z112" s="108">
        <v>20.420833333333334</v>
      </c>
      <c r="AA112" s="108">
        <v>1.5816666666666666</v>
      </c>
      <c r="AB112" s="109">
        <v>1.5816666666666666</v>
      </c>
    </row>
    <row r="113" spans="1:28" s="13" customFormat="1" ht="60" customHeight="1" thickBot="1">
      <c r="A113" s="15"/>
      <c r="B113" s="71" t="s">
        <v>39</v>
      </c>
      <c r="C113" s="22">
        <v>18</v>
      </c>
      <c r="D113" s="22">
        <v>18</v>
      </c>
      <c r="E113" s="21">
        <v>1.3499999999999999</v>
      </c>
      <c r="F113" s="21">
        <v>1.3499999999999999</v>
      </c>
      <c r="G113" s="21">
        <v>0.522</v>
      </c>
      <c r="H113" s="21">
        <v>0.522</v>
      </c>
      <c r="I113" s="21">
        <v>9.252</v>
      </c>
      <c r="J113" s="21">
        <v>9.252</v>
      </c>
      <c r="K113" s="21">
        <v>47.4</v>
      </c>
      <c r="L113" s="21">
        <v>47.4</v>
      </c>
      <c r="M113" s="108">
        <v>0.02</v>
      </c>
      <c r="N113" s="108">
        <v>0.02</v>
      </c>
      <c r="O113" s="108">
        <v>0</v>
      </c>
      <c r="P113" s="108">
        <v>0</v>
      </c>
      <c r="Q113" s="107">
        <v>0</v>
      </c>
      <c r="R113" s="107">
        <v>0</v>
      </c>
      <c r="S113" s="107">
        <v>0.02</v>
      </c>
      <c r="T113" s="107">
        <v>0.02</v>
      </c>
      <c r="U113" s="108">
        <v>5.94</v>
      </c>
      <c r="V113" s="108">
        <v>5.94</v>
      </c>
      <c r="W113" s="108">
        <v>11.67</v>
      </c>
      <c r="X113" s="109">
        <v>11.67</v>
      </c>
      <c r="Y113" s="108">
        <v>10.44</v>
      </c>
      <c r="Z113" s="108">
        <v>10.44</v>
      </c>
      <c r="AA113" s="108">
        <v>0.8</v>
      </c>
      <c r="AB113" s="109">
        <v>0.8</v>
      </c>
    </row>
    <row r="114" spans="1:28" s="11" customFormat="1" ht="49.5" customHeight="1" thickBot="1">
      <c r="A114" s="15"/>
      <c r="B114" s="90" t="s">
        <v>11</v>
      </c>
      <c r="C114" s="22"/>
      <c r="D114" s="22"/>
      <c r="E114" s="21">
        <f>SUM(E107:E113)</f>
        <v>22.292500000000004</v>
      </c>
      <c r="F114" s="21">
        <f aca="true" t="shared" si="13" ref="F114:AB114">SUM(F107:F113)</f>
        <v>22.122500000000006</v>
      </c>
      <c r="G114" s="21">
        <f t="shared" si="13"/>
        <v>23.026999999999997</v>
      </c>
      <c r="H114" s="21">
        <f t="shared" si="13"/>
        <v>23.186999999999998</v>
      </c>
      <c r="I114" s="21">
        <f t="shared" si="13"/>
        <v>92.4045</v>
      </c>
      <c r="J114" s="21">
        <f t="shared" si="13"/>
        <v>94.29449999999999</v>
      </c>
      <c r="K114" s="21">
        <f t="shared" si="13"/>
        <v>816.65</v>
      </c>
      <c r="L114" s="21">
        <f t="shared" si="13"/>
        <v>858.8499999999999</v>
      </c>
      <c r="M114" s="21">
        <f t="shared" si="13"/>
        <v>0.1335</v>
      </c>
      <c r="N114" s="21">
        <f t="shared" si="13"/>
        <v>0.1445</v>
      </c>
      <c r="O114" s="21">
        <f t="shared" si="13"/>
        <v>22.4275</v>
      </c>
      <c r="P114" s="21">
        <f t="shared" si="13"/>
        <v>24.787500000000005</v>
      </c>
      <c r="Q114" s="21">
        <f t="shared" si="13"/>
        <v>2.755</v>
      </c>
      <c r="R114" s="21">
        <f t="shared" si="13"/>
        <v>3.065</v>
      </c>
      <c r="S114" s="21">
        <f t="shared" si="13"/>
        <v>0.66</v>
      </c>
      <c r="T114" s="21">
        <f t="shared" si="13"/>
        <v>0.6900000000000001</v>
      </c>
      <c r="U114" s="21">
        <f t="shared" si="13"/>
        <v>83.24416666666667</v>
      </c>
      <c r="V114" s="21">
        <f t="shared" si="13"/>
        <v>86.56416666666667</v>
      </c>
      <c r="W114" s="21">
        <f t="shared" si="13"/>
        <v>244.40833333333333</v>
      </c>
      <c r="X114" s="21">
        <f t="shared" si="13"/>
        <v>265.2583333333334</v>
      </c>
      <c r="Y114" s="21">
        <f t="shared" si="13"/>
        <v>100.73583333333333</v>
      </c>
      <c r="Z114" s="21">
        <f t="shared" si="13"/>
        <v>106.94583333333334</v>
      </c>
      <c r="AA114" s="21">
        <f t="shared" si="13"/>
        <v>6.034166666666667</v>
      </c>
      <c r="AB114" s="21">
        <f t="shared" si="13"/>
        <v>6.564166666666666</v>
      </c>
    </row>
    <row r="115" spans="1:28" s="11" customFormat="1" ht="49.5" customHeight="1" thickBot="1">
      <c r="A115" s="15"/>
      <c r="B115" s="90" t="s">
        <v>26</v>
      </c>
      <c r="C115" s="22"/>
      <c r="D115" s="22"/>
      <c r="E115" s="21">
        <f>E101+E114</f>
        <v>31.752500000000005</v>
      </c>
      <c r="F115" s="21">
        <f aca="true" t="shared" si="14" ref="F115:AB115">F101+F114</f>
        <v>34.222500000000004</v>
      </c>
      <c r="G115" s="21">
        <f t="shared" si="14"/>
        <v>31.568999999999996</v>
      </c>
      <c r="H115" s="21">
        <f t="shared" si="14"/>
        <v>34.399</v>
      </c>
      <c r="I115" s="21">
        <f t="shared" si="14"/>
        <v>152.0665</v>
      </c>
      <c r="J115" s="21">
        <f t="shared" si="14"/>
        <v>165.74649999999997</v>
      </c>
      <c r="K115" s="21">
        <f t="shared" si="14"/>
        <v>1220.05</v>
      </c>
      <c r="L115" s="21">
        <f t="shared" si="14"/>
        <v>1322.25</v>
      </c>
      <c r="M115" s="21">
        <f t="shared" si="14"/>
        <v>0.1835</v>
      </c>
      <c r="N115" s="21">
        <f t="shared" si="14"/>
        <v>0.2045</v>
      </c>
      <c r="O115" s="21">
        <f t="shared" si="14"/>
        <v>22.447499999999998</v>
      </c>
      <c r="P115" s="21">
        <f t="shared" si="14"/>
        <v>24.807500000000005</v>
      </c>
      <c r="Q115" s="21">
        <f t="shared" si="14"/>
        <v>49.755</v>
      </c>
      <c r="R115" s="21">
        <f t="shared" si="14"/>
        <v>65.765</v>
      </c>
      <c r="S115" s="21">
        <f t="shared" si="14"/>
        <v>1.33</v>
      </c>
      <c r="T115" s="21">
        <f t="shared" si="14"/>
        <v>1.58</v>
      </c>
      <c r="U115" s="21">
        <f t="shared" si="14"/>
        <v>186.4741666666667</v>
      </c>
      <c r="V115" s="21">
        <f t="shared" si="14"/>
        <v>221.79416666666665</v>
      </c>
      <c r="W115" s="21">
        <f t="shared" si="14"/>
        <v>287.7683333333333</v>
      </c>
      <c r="X115" s="21">
        <f t="shared" si="14"/>
        <v>318.64833333333337</v>
      </c>
      <c r="Y115" s="21">
        <f t="shared" si="14"/>
        <v>117.95583333333333</v>
      </c>
      <c r="Z115" s="21">
        <f t="shared" si="14"/>
        <v>126.13583333333334</v>
      </c>
      <c r="AA115" s="21">
        <f t="shared" si="14"/>
        <v>7.394166666666667</v>
      </c>
      <c r="AB115" s="21">
        <f t="shared" si="14"/>
        <v>8.044166666666666</v>
      </c>
    </row>
    <row r="116" spans="1:28" s="11" customFormat="1" ht="49.5" customHeight="1">
      <c r="A116" s="19"/>
      <c r="B116" s="92"/>
      <c r="C116" s="5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</row>
    <row r="117" spans="1:28" s="11" customFormat="1" ht="49.5" customHeight="1">
      <c r="A117" s="14" t="s">
        <v>18</v>
      </c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41"/>
      <c r="N117" s="41"/>
      <c r="O117" s="41"/>
      <c r="P117" s="41"/>
      <c r="Q117" s="42"/>
      <c r="R117" s="42"/>
      <c r="S117" s="42"/>
      <c r="T117" s="42"/>
      <c r="U117" s="41"/>
      <c r="V117" s="41"/>
      <c r="W117" s="41"/>
      <c r="X117" s="41"/>
      <c r="Y117" s="41"/>
      <c r="Z117" s="41"/>
      <c r="AA117" s="41"/>
      <c r="AB117" s="41"/>
    </row>
    <row r="118" spans="1:28" s="11" customFormat="1" ht="24.75" customHeight="1" thickBot="1">
      <c r="A118" s="14"/>
      <c r="B118" s="89"/>
      <c r="C118" s="55"/>
      <c r="D118" s="55"/>
      <c r="E118" s="41"/>
      <c r="F118" s="41"/>
      <c r="G118" s="41"/>
      <c r="H118" s="41"/>
      <c r="I118" s="41"/>
      <c r="J118" s="41"/>
      <c r="K118" s="42"/>
      <c r="L118" s="42"/>
      <c r="M118" s="41"/>
      <c r="N118" s="41"/>
      <c r="O118" s="41"/>
      <c r="P118" s="41"/>
      <c r="Q118" s="42"/>
      <c r="R118" s="42"/>
      <c r="S118" s="42"/>
      <c r="T118" s="42"/>
      <c r="U118" s="41"/>
      <c r="V118" s="41"/>
      <c r="W118" s="41"/>
      <c r="X118" s="41"/>
      <c r="Y118" s="41"/>
      <c r="Z118" s="41"/>
      <c r="AA118" s="41"/>
      <c r="AB118" s="41"/>
    </row>
    <row r="119" spans="1:28" s="11" customFormat="1" ht="30.75" customHeight="1" thickBot="1">
      <c r="A119" s="114" t="s">
        <v>2</v>
      </c>
      <c r="B119" s="124" t="s">
        <v>3</v>
      </c>
      <c r="C119" s="125" t="s">
        <v>4</v>
      </c>
      <c r="D119" s="126"/>
      <c r="E119" s="127" t="s">
        <v>5</v>
      </c>
      <c r="F119" s="128"/>
      <c r="G119" s="127" t="s">
        <v>6</v>
      </c>
      <c r="H119" s="128"/>
      <c r="I119" s="127" t="s">
        <v>7</v>
      </c>
      <c r="J119" s="128"/>
      <c r="K119" s="127" t="s">
        <v>8</v>
      </c>
      <c r="L119" s="128"/>
      <c r="M119" s="131" t="s">
        <v>59</v>
      </c>
      <c r="N119" s="132"/>
      <c r="O119" s="132"/>
      <c r="P119" s="133"/>
      <c r="Q119" s="134" t="s">
        <v>59</v>
      </c>
      <c r="R119" s="135"/>
      <c r="S119" s="135"/>
      <c r="T119" s="136"/>
      <c r="U119" s="131" t="s">
        <v>60</v>
      </c>
      <c r="V119" s="132"/>
      <c r="W119" s="132"/>
      <c r="X119" s="132"/>
      <c r="Y119" s="132"/>
      <c r="Z119" s="132"/>
      <c r="AA119" s="132"/>
      <c r="AB119" s="133"/>
    </row>
    <row r="120" spans="1:28" s="11" customFormat="1" ht="81.75" thickBot="1">
      <c r="A120" s="115"/>
      <c r="B120" s="117"/>
      <c r="C120" s="43" t="s">
        <v>9</v>
      </c>
      <c r="D120" s="44" t="s">
        <v>10</v>
      </c>
      <c r="E120" s="44" t="s">
        <v>9</v>
      </c>
      <c r="F120" s="44" t="s">
        <v>10</v>
      </c>
      <c r="G120" s="44" t="s">
        <v>9</v>
      </c>
      <c r="H120" s="44" t="s">
        <v>10</v>
      </c>
      <c r="I120" s="44" t="s">
        <v>9</v>
      </c>
      <c r="J120" s="44" t="s">
        <v>10</v>
      </c>
      <c r="K120" s="44" t="s">
        <v>9</v>
      </c>
      <c r="L120" s="44" t="s">
        <v>10</v>
      </c>
      <c r="M120" s="44" t="s">
        <v>65</v>
      </c>
      <c r="N120" s="44" t="s">
        <v>64</v>
      </c>
      <c r="O120" s="44" t="s">
        <v>63</v>
      </c>
      <c r="P120" s="44" t="s">
        <v>61</v>
      </c>
      <c r="Q120" s="45" t="s">
        <v>70</v>
      </c>
      <c r="R120" s="45" t="s">
        <v>72</v>
      </c>
      <c r="S120" s="45" t="s">
        <v>73</v>
      </c>
      <c r="T120" s="45" t="s">
        <v>71</v>
      </c>
      <c r="U120" s="44" t="s">
        <v>62</v>
      </c>
      <c r="V120" s="44" t="s">
        <v>66</v>
      </c>
      <c r="W120" s="44" t="s">
        <v>78</v>
      </c>
      <c r="X120" s="44" t="s">
        <v>79</v>
      </c>
      <c r="Y120" s="44" t="s">
        <v>80</v>
      </c>
      <c r="Z120" s="44" t="s">
        <v>67</v>
      </c>
      <c r="AA120" s="44" t="s">
        <v>68</v>
      </c>
      <c r="AB120" s="44" t="s">
        <v>69</v>
      </c>
    </row>
    <row r="121" spans="1:28" s="11" customFormat="1" ht="28.5" thickBot="1">
      <c r="A121" s="70">
        <v>304</v>
      </c>
      <c r="B121" s="71" t="s">
        <v>159</v>
      </c>
      <c r="C121" s="22" t="s">
        <v>91</v>
      </c>
      <c r="D121" s="22" t="s">
        <v>91</v>
      </c>
      <c r="E121" s="21">
        <v>9.66</v>
      </c>
      <c r="F121" s="21">
        <v>9.66</v>
      </c>
      <c r="G121" s="21">
        <v>17.48</v>
      </c>
      <c r="H121" s="21">
        <v>17.48</v>
      </c>
      <c r="I121" s="21">
        <v>40.85</v>
      </c>
      <c r="J121" s="21">
        <v>40.85</v>
      </c>
      <c r="K121" s="21">
        <v>323.6</v>
      </c>
      <c r="L121" s="21">
        <v>323.6</v>
      </c>
      <c r="M121" s="108">
        <v>0.03</v>
      </c>
      <c r="N121" s="108">
        <v>0.03</v>
      </c>
      <c r="O121" s="108">
        <v>0</v>
      </c>
      <c r="P121" s="108">
        <v>0</v>
      </c>
      <c r="Q121" s="107">
        <v>0.03</v>
      </c>
      <c r="R121" s="107">
        <v>0.03</v>
      </c>
      <c r="S121" s="107">
        <v>0</v>
      </c>
      <c r="T121" s="107">
        <v>0</v>
      </c>
      <c r="U121" s="108">
        <v>4.14</v>
      </c>
      <c r="V121" s="108">
        <v>4.14</v>
      </c>
      <c r="W121" s="108">
        <v>61.9</v>
      </c>
      <c r="X121" s="109">
        <v>61.9</v>
      </c>
      <c r="Y121" s="108">
        <v>20.3</v>
      </c>
      <c r="Z121" s="108">
        <v>20.3</v>
      </c>
      <c r="AA121" s="108">
        <v>0.41</v>
      </c>
      <c r="AB121" s="109">
        <v>0.41</v>
      </c>
    </row>
    <row r="122" spans="1:28" s="11" customFormat="1" ht="56.25" thickBot="1">
      <c r="A122" s="70"/>
      <c r="B122" s="71" t="s">
        <v>39</v>
      </c>
      <c r="C122" s="22">
        <v>18</v>
      </c>
      <c r="D122" s="22">
        <v>18</v>
      </c>
      <c r="E122" s="21">
        <v>1.3499999999999999</v>
      </c>
      <c r="F122" s="21">
        <v>1.3499999999999999</v>
      </c>
      <c r="G122" s="21">
        <v>0.522</v>
      </c>
      <c r="H122" s="21">
        <v>0.522</v>
      </c>
      <c r="I122" s="21">
        <v>9.252</v>
      </c>
      <c r="J122" s="21">
        <v>9.252</v>
      </c>
      <c r="K122" s="21">
        <v>47.4</v>
      </c>
      <c r="L122" s="21">
        <v>47.4</v>
      </c>
      <c r="M122" s="108">
        <v>0.02</v>
      </c>
      <c r="N122" s="108">
        <v>0.02</v>
      </c>
      <c r="O122" s="108">
        <v>0</v>
      </c>
      <c r="P122" s="108">
        <v>0</v>
      </c>
      <c r="Q122" s="107">
        <v>0</v>
      </c>
      <c r="R122" s="107">
        <v>0</v>
      </c>
      <c r="S122" s="107">
        <v>0.02</v>
      </c>
      <c r="T122" s="107">
        <v>0.02</v>
      </c>
      <c r="U122" s="108">
        <v>5.94</v>
      </c>
      <c r="V122" s="108">
        <v>5.94</v>
      </c>
      <c r="W122" s="108">
        <v>11.67</v>
      </c>
      <c r="X122" s="109">
        <v>11.67</v>
      </c>
      <c r="Y122" s="108">
        <v>10.44</v>
      </c>
      <c r="Z122" s="108">
        <v>10.44</v>
      </c>
      <c r="AA122" s="108">
        <v>0.8</v>
      </c>
      <c r="AB122" s="109">
        <v>0.8</v>
      </c>
    </row>
    <row r="123" spans="1:28" s="11" customFormat="1" ht="28.5" thickBot="1">
      <c r="A123" s="70">
        <v>685</v>
      </c>
      <c r="B123" s="71" t="s">
        <v>46</v>
      </c>
      <c r="C123" s="22" t="s">
        <v>48</v>
      </c>
      <c r="D123" s="22" t="s">
        <v>48</v>
      </c>
      <c r="E123" s="21">
        <v>0.2</v>
      </c>
      <c r="F123" s="21">
        <v>0.2</v>
      </c>
      <c r="G123" s="21">
        <v>0</v>
      </c>
      <c r="H123" s="21">
        <v>0</v>
      </c>
      <c r="I123" s="21">
        <v>15</v>
      </c>
      <c r="J123" s="21">
        <v>15</v>
      </c>
      <c r="K123" s="21">
        <v>58</v>
      </c>
      <c r="L123" s="21">
        <v>58</v>
      </c>
      <c r="M123" s="108">
        <v>0</v>
      </c>
      <c r="N123" s="108">
        <v>0</v>
      </c>
      <c r="O123" s="108">
        <v>0.02</v>
      </c>
      <c r="P123" s="108">
        <v>0.02</v>
      </c>
      <c r="Q123" s="107">
        <v>0</v>
      </c>
      <c r="R123" s="107">
        <v>0</v>
      </c>
      <c r="S123" s="107">
        <v>0</v>
      </c>
      <c r="T123" s="107">
        <v>0</v>
      </c>
      <c r="U123" s="108">
        <v>1.29</v>
      </c>
      <c r="V123" s="108">
        <v>1.29</v>
      </c>
      <c r="W123" s="108">
        <v>1.6</v>
      </c>
      <c r="X123" s="109">
        <v>1.6</v>
      </c>
      <c r="Y123" s="108">
        <v>0.88</v>
      </c>
      <c r="Z123" s="108">
        <v>0.88</v>
      </c>
      <c r="AA123" s="108">
        <v>0.21</v>
      </c>
      <c r="AB123" s="109">
        <v>0.21</v>
      </c>
    </row>
    <row r="124" spans="1:28" s="11" customFormat="1" ht="49.5" customHeight="1" thickBot="1">
      <c r="A124" s="15"/>
      <c r="B124" s="90" t="s">
        <v>11</v>
      </c>
      <c r="C124" s="22"/>
      <c r="D124" s="22"/>
      <c r="E124" s="21">
        <f>SUM(E121:E123)</f>
        <v>11.209999999999999</v>
      </c>
      <c r="F124" s="21">
        <f aca="true" t="shared" si="15" ref="F124:AB124">SUM(F121:F123)</f>
        <v>11.209999999999999</v>
      </c>
      <c r="G124" s="21">
        <f t="shared" si="15"/>
        <v>18.002</v>
      </c>
      <c r="H124" s="21">
        <f t="shared" si="15"/>
        <v>18.002</v>
      </c>
      <c r="I124" s="21">
        <f t="shared" si="15"/>
        <v>65.102</v>
      </c>
      <c r="J124" s="21">
        <f t="shared" si="15"/>
        <v>65.102</v>
      </c>
      <c r="K124" s="21">
        <f t="shared" si="15"/>
        <v>429</v>
      </c>
      <c r="L124" s="21">
        <f t="shared" si="15"/>
        <v>429</v>
      </c>
      <c r="M124" s="21">
        <f t="shared" si="15"/>
        <v>0.05</v>
      </c>
      <c r="N124" s="21">
        <f t="shared" si="15"/>
        <v>0.05</v>
      </c>
      <c r="O124" s="21">
        <f t="shared" si="15"/>
        <v>0.02</v>
      </c>
      <c r="P124" s="21">
        <f t="shared" si="15"/>
        <v>0.02</v>
      </c>
      <c r="Q124" s="21">
        <f t="shared" si="15"/>
        <v>0.03</v>
      </c>
      <c r="R124" s="21">
        <f t="shared" si="15"/>
        <v>0.03</v>
      </c>
      <c r="S124" s="21">
        <f t="shared" si="15"/>
        <v>0.02</v>
      </c>
      <c r="T124" s="21">
        <f t="shared" si="15"/>
        <v>0.02</v>
      </c>
      <c r="U124" s="21">
        <f t="shared" si="15"/>
        <v>11.370000000000001</v>
      </c>
      <c r="V124" s="21">
        <f t="shared" si="15"/>
        <v>11.370000000000001</v>
      </c>
      <c r="W124" s="21">
        <f t="shared" si="15"/>
        <v>75.16999999999999</v>
      </c>
      <c r="X124" s="21">
        <f t="shared" si="15"/>
        <v>75.16999999999999</v>
      </c>
      <c r="Y124" s="21">
        <f t="shared" si="15"/>
        <v>31.62</v>
      </c>
      <c r="Z124" s="21">
        <f t="shared" si="15"/>
        <v>31.62</v>
      </c>
      <c r="AA124" s="21">
        <f t="shared" si="15"/>
        <v>1.42</v>
      </c>
      <c r="AB124" s="21">
        <f t="shared" si="15"/>
        <v>1.42</v>
      </c>
    </row>
    <row r="125" spans="1:28" s="11" customFormat="1" ht="49.5" customHeight="1">
      <c r="A125" s="13"/>
      <c r="B125" s="91"/>
      <c r="C125" s="40"/>
      <c r="D125" s="40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2"/>
      <c r="R125" s="42"/>
      <c r="S125" s="42"/>
      <c r="T125" s="42"/>
      <c r="U125" s="41"/>
      <c r="V125" s="41"/>
      <c r="W125" s="41"/>
      <c r="X125" s="41"/>
      <c r="Y125" s="41"/>
      <c r="Z125" s="41"/>
      <c r="AA125" s="41"/>
      <c r="AB125" s="41"/>
    </row>
    <row r="126" spans="1:28" s="11" customFormat="1" ht="25.5" customHeight="1">
      <c r="A126" s="14" t="s">
        <v>15</v>
      </c>
      <c r="B126" s="91"/>
      <c r="C126" s="40"/>
      <c r="D126" s="40"/>
      <c r="E126" s="52"/>
      <c r="F126" s="52"/>
      <c r="G126" s="52"/>
      <c r="H126" s="52"/>
      <c r="I126" s="52"/>
      <c r="J126" s="52"/>
      <c r="K126" s="52"/>
      <c r="L126" s="52"/>
      <c r="M126" s="41"/>
      <c r="N126" s="41"/>
      <c r="O126" s="41"/>
      <c r="P126" s="41"/>
      <c r="Q126" s="42"/>
      <c r="R126" s="42"/>
      <c r="S126" s="42"/>
      <c r="T126" s="42"/>
      <c r="U126" s="41"/>
      <c r="V126" s="41"/>
      <c r="W126" s="41"/>
      <c r="X126" s="41"/>
      <c r="Y126" s="41"/>
      <c r="Z126" s="41"/>
      <c r="AA126" s="41"/>
      <c r="AB126" s="41"/>
    </row>
    <row r="127" spans="1:28" s="11" customFormat="1" ht="25.5" customHeight="1" thickBot="1">
      <c r="A127" s="13"/>
      <c r="B127" s="91"/>
      <c r="C127" s="40"/>
      <c r="D127" s="40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  <c r="R127" s="42"/>
      <c r="S127" s="42"/>
      <c r="T127" s="42"/>
      <c r="U127" s="41"/>
      <c r="V127" s="41"/>
      <c r="W127" s="41"/>
      <c r="X127" s="41"/>
      <c r="Y127" s="41"/>
      <c r="Z127" s="41"/>
      <c r="AA127" s="41"/>
      <c r="AB127" s="41"/>
    </row>
    <row r="128" spans="1:28" s="11" customFormat="1" ht="24.75" customHeight="1" thickBot="1">
      <c r="A128" s="114" t="s">
        <v>2</v>
      </c>
      <c r="B128" s="124" t="s">
        <v>3</v>
      </c>
      <c r="C128" s="125" t="s">
        <v>4</v>
      </c>
      <c r="D128" s="126"/>
      <c r="E128" s="127" t="s">
        <v>5</v>
      </c>
      <c r="F128" s="128"/>
      <c r="G128" s="127" t="s">
        <v>6</v>
      </c>
      <c r="H128" s="128"/>
      <c r="I128" s="127" t="s">
        <v>7</v>
      </c>
      <c r="J128" s="128"/>
      <c r="K128" s="127" t="s">
        <v>8</v>
      </c>
      <c r="L128" s="128"/>
      <c r="M128" s="131" t="s">
        <v>59</v>
      </c>
      <c r="N128" s="132"/>
      <c r="O128" s="132"/>
      <c r="P128" s="133"/>
      <c r="Q128" s="134" t="s">
        <v>59</v>
      </c>
      <c r="R128" s="135"/>
      <c r="S128" s="135"/>
      <c r="T128" s="136"/>
      <c r="U128" s="131" t="s">
        <v>60</v>
      </c>
      <c r="V128" s="132"/>
      <c r="W128" s="132"/>
      <c r="X128" s="132"/>
      <c r="Y128" s="132"/>
      <c r="Z128" s="132"/>
      <c r="AA128" s="132"/>
      <c r="AB128" s="133"/>
    </row>
    <row r="129" spans="1:28" s="11" customFormat="1" ht="81.75" thickBot="1">
      <c r="A129" s="115"/>
      <c r="B129" s="117"/>
      <c r="C129" s="43" t="s">
        <v>9</v>
      </c>
      <c r="D129" s="44" t="s">
        <v>10</v>
      </c>
      <c r="E129" s="44" t="s">
        <v>9</v>
      </c>
      <c r="F129" s="44" t="s">
        <v>10</v>
      </c>
      <c r="G129" s="44" t="s">
        <v>9</v>
      </c>
      <c r="H129" s="44" t="s">
        <v>10</v>
      </c>
      <c r="I129" s="44" t="s">
        <v>9</v>
      </c>
      <c r="J129" s="44" t="s">
        <v>10</v>
      </c>
      <c r="K129" s="44" t="s">
        <v>9</v>
      </c>
      <c r="L129" s="44" t="s">
        <v>10</v>
      </c>
      <c r="M129" s="44" t="s">
        <v>65</v>
      </c>
      <c r="N129" s="44" t="s">
        <v>64</v>
      </c>
      <c r="O129" s="44" t="s">
        <v>63</v>
      </c>
      <c r="P129" s="44" t="s">
        <v>61</v>
      </c>
      <c r="Q129" s="45" t="s">
        <v>70</v>
      </c>
      <c r="R129" s="45" t="s">
        <v>72</v>
      </c>
      <c r="S129" s="45" t="s">
        <v>73</v>
      </c>
      <c r="T129" s="45" t="s">
        <v>71</v>
      </c>
      <c r="U129" s="44" t="s">
        <v>62</v>
      </c>
      <c r="V129" s="44" t="s">
        <v>66</v>
      </c>
      <c r="W129" s="44" t="s">
        <v>78</v>
      </c>
      <c r="X129" s="44" t="s">
        <v>79</v>
      </c>
      <c r="Y129" s="44" t="s">
        <v>80</v>
      </c>
      <c r="Z129" s="44" t="s">
        <v>67</v>
      </c>
      <c r="AA129" s="44" t="s">
        <v>68</v>
      </c>
      <c r="AB129" s="44" t="s">
        <v>69</v>
      </c>
    </row>
    <row r="130" spans="1:28" s="11" customFormat="1" ht="53.25" customHeight="1" thickBot="1">
      <c r="A130" s="70"/>
      <c r="B130" s="17" t="s">
        <v>217</v>
      </c>
      <c r="C130" s="22">
        <v>30</v>
      </c>
      <c r="D130" s="22">
        <v>20</v>
      </c>
      <c r="E130" s="21">
        <v>0.42</v>
      </c>
      <c r="F130" s="21">
        <v>0.28</v>
      </c>
      <c r="G130" s="21">
        <v>1.62</v>
      </c>
      <c r="H130" s="21">
        <v>1.8</v>
      </c>
      <c r="I130" s="21">
        <v>2.7</v>
      </c>
      <c r="J130" s="21">
        <v>1.8</v>
      </c>
      <c r="K130" s="21">
        <v>28.2</v>
      </c>
      <c r="L130" s="21">
        <v>18.8</v>
      </c>
      <c r="M130" s="107">
        <v>0.015</v>
      </c>
      <c r="N130" s="108">
        <v>0.012</v>
      </c>
      <c r="O130" s="108">
        <v>7.32</v>
      </c>
      <c r="P130" s="108">
        <v>4.88</v>
      </c>
      <c r="Q130" s="107">
        <v>0.43</v>
      </c>
      <c r="R130" s="107">
        <v>0.34</v>
      </c>
      <c r="S130" s="107">
        <v>0.05</v>
      </c>
      <c r="T130" s="107">
        <v>0.04</v>
      </c>
      <c r="U130" s="108">
        <v>23.28</v>
      </c>
      <c r="V130" s="108">
        <v>18.62</v>
      </c>
      <c r="W130" s="108">
        <v>16.8</v>
      </c>
      <c r="X130" s="108">
        <v>13.44</v>
      </c>
      <c r="Y130" s="108">
        <v>9.44</v>
      </c>
      <c r="Z130" s="108">
        <v>7.55</v>
      </c>
      <c r="AA130" s="108">
        <v>0.3</v>
      </c>
      <c r="AB130" s="109">
        <v>0.24</v>
      </c>
    </row>
    <row r="131" spans="1:28" s="13" customFormat="1" ht="57.75" customHeight="1" thickBot="1">
      <c r="A131" s="70">
        <v>148</v>
      </c>
      <c r="B131" s="72" t="s">
        <v>208</v>
      </c>
      <c r="C131" s="22" t="s">
        <v>146</v>
      </c>
      <c r="D131" s="22" t="s">
        <v>147</v>
      </c>
      <c r="E131" s="21">
        <v>5.6</v>
      </c>
      <c r="F131" s="21">
        <v>7</v>
      </c>
      <c r="G131" s="21">
        <v>6.7</v>
      </c>
      <c r="H131" s="21">
        <v>8.3</v>
      </c>
      <c r="I131" s="21">
        <v>14.8</v>
      </c>
      <c r="J131" s="21">
        <v>18.5</v>
      </c>
      <c r="K131" s="21">
        <v>138</v>
      </c>
      <c r="L131" s="21">
        <v>173</v>
      </c>
      <c r="M131" s="108">
        <v>0.016</v>
      </c>
      <c r="N131" s="108">
        <v>0.02</v>
      </c>
      <c r="O131" s="108">
        <v>14.48</v>
      </c>
      <c r="P131" s="108">
        <v>18.1</v>
      </c>
      <c r="Q131" s="107">
        <v>1.7</v>
      </c>
      <c r="R131" s="107">
        <v>2.1</v>
      </c>
      <c r="S131" s="107">
        <v>0.2</v>
      </c>
      <c r="T131" s="107">
        <v>0.21</v>
      </c>
      <c r="U131" s="108">
        <v>24.04</v>
      </c>
      <c r="V131" s="108">
        <v>30.05</v>
      </c>
      <c r="W131" s="108">
        <v>30.87</v>
      </c>
      <c r="X131" s="109">
        <v>38.59</v>
      </c>
      <c r="Y131" s="108">
        <v>18.32</v>
      </c>
      <c r="Z131" s="108">
        <v>22.9</v>
      </c>
      <c r="AA131" s="108">
        <v>0.85</v>
      </c>
      <c r="AB131" s="109">
        <v>1.06</v>
      </c>
    </row>
    <row r="132" spans="1:28" s="13" customFormat="1" ht="28.5" thickBot="1">
      <c r="A132" s="70">
        <v>298</v>
      </c>
      <c r="B132" s="16" t="s">
        <v>166</v>
      </c>
      <c r="C132" s="22" t="s">
        <v>103</v>
      </c>
      <c r="D132" s="22" t="s">
        <v>50</v>
      </c>
      <c r="E132" s="21">
        <v>9.43</v>
      </c>
      <c r="F132" s="21">
        <v>10.61</v>
      </c>
      <c r="G132" s="21">
        <v>6.05</v>
      </c>
      <c r="H132" s="21">
        <v>6.81</v>
      </c>
      <c r="I132" s="21">
        <v>13.4</v>
      </c>
      <c r="J132" s="21">
        <v>15.04</v>
      </c>
      <c r="K132" s="21">
        <v>146</v>
      </c>
      <c r="L132" s="21">
        <v>164</v>
      </c>
      <c r="M132" s="108">
        <v>0.04</v>
      </c>
      <c r="N132" s="108">
        <v>0.05</v>
      </c>
      <c r="O132" s="108">
        <v>0.31</v>
      </c>
      <c r="P132" s="108">
        <v>0.37</v>
      </c>
      <c r="Q132" s="107">
        <v>0</v>
      </c>
      <c r="R132" s="107">
        <v>0</v>
      </c>
      <c r="S132" s="107">
        <v>0.14</v>
      </c>
      <c r="T132" s="107">
        <v>0.17</v>
      </c>
      <c r="U132" s="108">
        <v>9.86</v>
      </c>
      <c r="V132" s="108">
        <v>11.83</v>
      </c>
      <c r="W132" s="108">
        <v>82.46</v>
      </c>
      <c r="X132" s="109">
        <v>98.95</v>
      </c>
      <c r="Y132" s="108">
        <v>17.59</v>
      </c>
      <c r="Z132" s="108">
        <v>21.11</v>
      </c>
      <c r="AA132" s="108">
        <v>1.83</v>
      </c>
      <c r="AB132" s="109">
        <v>2.21</v>
      </c>
    </row>
    <row r="133" spans="1:28" s="13" customFormat="1" ht="61.5" customHeight="1" thickBot="1">
      <c r="A133" s="70">
        <v>203</v>
      </c>
      <c r="B133" s="16" t="s">
        <v>165</v>
      </c>
      <c r="C133" s="22">
        <v>125</v>
      </c>
      <c r="D133" s="22">
        <v>125</v>
      </c>
      <c r="E133" s="21">
        <v>3</v>
      </c>
      <c r="F133" s="21">
        <v>3</v>
      </c>
      <c r="G133" s="21">
        <v>7.5</v>
      </c>
      <c r="H133" s="21">
        <v>7.5</v>
      </c>
      <c r="I133" s="21">
        <v>20.25</v>
      </c>
      <c r="J133" s="21">
        <v>20.25</v>
      </c>
      <c r="K133" s="21">
        <v>251.24999999999997</v>
      </c>
      <c r="L133" s="21">
        <v>251.24999999999997</v>
      </c>
      <c r="M133" s="108">
        <v>0</v>
      </c>
      <c r="N133" s="108">
        <v>0</v>
      </c>
      <c r="O133" s="108">
        <v>0.0375</v>
      </c>
      <c r="P133" s="108">
        <v>0.0375</v>
      </c>
      <c r="Q133" s="107">
        <v>0.625</v>
      </c>
      <c r="R133" s="107">
        <v>0.625</v>
      </c>
      <c r="S133" s="107">
        <v>0.25</v>
      </c>
      <c r="T133" s="107">
        <v>0.25</v>
      </c>
      <c r="U133" s="108">
        <v>4.6</v>
      </c>
      <c r="V133" s="108">
        <v>4.6</v>
      </c>
      <c r="W133" s="108">
        <v>68.75</v>
      </c>
      <c r="X133" s="109">
        <v>68.75</v>
      </c>
      <c r="Y133" s="108">
        <v>22.525</v>
      </c>
      <c r="Z133" s="108">
        <v>22.525</v>
      </c>
      <c r="AA133" s="108">
        <v>0.4625</v>
      </c>
      <c r="AB133" s="109">
        <v>0.4625</v>
      </c>
    </row>
    <row r="134" spans="1:28" s="13" customFormat="1" ht="84" thickBot="1">
      <c r="A134" s="70">
        <v>648</v>
      </c>
      <c r="B134" s="71" t="s">
        <v>111</v>
      </c>
      <c r="C134" s="22">
        <v>200</v>
      </c>
      <c r="D134" s="22">
        <v>200</v>
      </c>
      <c r="E134" s="21">
        <v>0.4</v>
      </c>
      <c r="F134" s="21">
        <v>0.4</v>
      </c>
      <c r="G134" s="21">
        <v>0</v>
      </c>
      <c r="H134" s="21">
        <v>0</v>
      </c>
      <c r="I134" s="21">
        <v>30.6</v>
      </c>
      <c r="J134" s="21">
        <v>30.6</v>
      </c>
      <c r="K134" s="21">
        <v>118</v>
      </c>
      <c r="L134" s="21">
        <v>118</v>
      </c>
      <c r="M134" s="108">
        <v>0</v>
      </c>
      <c r="N134" s="108">
        <v>0</v>
      </c>
      <c r="O134" s="108">
        <v>15</v>
      </c>
      <c r="P134" s="108">
        <v>15</v>
      </c>
      <c r="Q134" s="107">
        <v>0</v>
      </c>
      <c r="R134" s="107">
        <v>0</v>
      </c>
      <c r="S134" s="107">
        <v>0</v>
      </c>
      <c r="T134" s="107">
        <v>0</v>
      </c>
      <c r="U134" s="108">
        <v>4.5</v>
      </c>
      <c r="V134" s="108">
        <v>4.5</v>
      </c>
      <c r="W134" s="108">
        <v>0</v>
      </c>
      <c r="X134" s="109">
        <v>0</v>
      </c>
      <c r="Y134" s="108">
        <v>1</v>
      </c>
      <c r="Z134" s="108">
        <v>1</v>
      </c>
      <c r="AA134" s="108">
        <v>0.15</v>
      </c>
      <c r="AB134" s="109">
        <v>0.15</v>
      </c>
    </row>
    <row r="135" spans="1:28" s="13" customFormat="1" ht="84" thickBot="1">
      <c r="A135" s="15"/>
      <c r="B135" s="16" t="s">
        <v>38</v>
      </c>
      <c r="C135" s="22">
        <v>32.5</v>
      </c>
      <c r="D135" s="22">
        <v>32.5</v>
      </c>
      <c r="E135" s="21">
        <v>2.5025</v>
      </c>
      <c r="F135" s="21">
        <v>2.5025</v>
      </c>
      <c r="G135" s="21">
        <v>0.455</v>
      </c>
      <c r="H135" s="21">
        <v>0.455</v>
      </c>
      <c r="I135" s="21">
        <v>12.2525</v>
      </c>
      <c r="J135" s="21">
        <v>12.2525</v>
      </c>
      <c r="K135" s="21">
        <v>65</v>
      </c>
      <c r="L135" s="21">
        <v>65</v>
      </c>
      <c r="M135" s="108">
        <v>0.0325</v>
      </c>
      <c r="N135" s="108">
        <v>0.0325</v>
      </c>
      <c r="O135" s="108">
        <v>0</v>
      </c>
      <c r="P135" s="108">
        <v>0</v>
      </c>
      <c r="Q135" s="107">
        <v>0</v>
      </c>
      <c r="R135" s="107">
        <v>0</v>
      </c>
      <c r="S135" s="107">
        <v>0</v>
      </c>
      <c r="T135" s="107">
        <v>0</v>
      </c>
      <c r="U135" s="108">
        <v>11.624166666666667</v>
      </c>
      <c r="V135" s="108">
        <v>11.624166666666667</v>
      </c>
      <c r="W135" s="108">
        <v>22.858333333333334</v>
      </c>
      <c r="X135" s="109">
        <v>22.858333333333334</v>
      </c>
      <c r="Y135" s="108">
        <v>20.420833333333334</v>
      </c>
      <c r="Z135" s="108">
        <v>20.420833333333334</v>
      </c>
      <c r="AA135" s="108">
        <v>1.5816666666666666</v>
      </c>
      <c r="AB135" s="109">
        <v>1.5816666666666666</v>
      </c>
    </row>
    <row r="136" spans="1:28" s="13" customFormat="1" ht="56.25" thickBot="1">
      <c r="A136" s="15"/>
      <c r="B136" s="16" t="s">
        <v>39</v>
      </c>
      <c r="C136" s="22">
        <v>18</v>
      </c>
      <c r="D136" s="22">
        <v>18</v>
      </c>
      <c r="E136" s="21">
        <v>1.3499999999999999</v>
      </c>
      <c r="F136" s="21">
        <v>1.3499999999999999</v>
      </c>
      <c r="G136" s="21">
        <v>0.522</v>
      </c>
      <c r="H136" s="21">
        <v>0.522</v>
      </c>
      <c r="I136" s="21">
        <v>9.252</v>
      </c>
      <c r="J136" s="21">
        <v>9.252</v>
      </c>
      <c r="K136" s="21">
        <v>47.4</v>
      </c>
      <c r="L136" s="21">
        <v>47.4</v>
      </c>
      <c r="M136" s="108">
        <v>0.02</v>
      </c>
      <c r="N136" s="108">
        <v>0.02</v>
      </c>
      <c r="O136" s="108">
        <v>0</v>
      </c>
      <c r="P136" s="108">
        <v>0</v>
      </c>
      <c r="Q136" s="107">
        <v>0</v>
      </c>
      <c r="R136" s="107">
        <v>0</v>
      </c>
      <c r="S136" s="107">
        <v>0.02</v>
      </c>
      <c r="T136" s="107">
        <v>0.02</v>
      </c>
      <c r="U136" s="108">
        <v>5.94</v>
      </c>
      <c r="V136" s="108">
        <v>5.94</v>
      </c>
      <c r="W136" s="108">
        <v>11.67</v>
      </c>
      <c r="X136" s="109">
        <v>11.67</v>
      </c>
      <c r="Y136" s="108">
        <v>10.44</v>
      </c>
      <c r="Z136" s="108">
        <v>10.44</v>
      </c>
      <c r="AA136" s="108">
        <v>0.8</v>
      </c>
      <c r="AB136" s="109">
        <v>0.8</v>
      </c>
    </row>
    <row r="137" spans="1:28" s="13" customFormat="1" ht="61.5" customHeight="1" thickBot="1">
      <c r="A137" s="15"/>
      <c r="B137" s="90" t="s">
        <v>11</v>
      </c>
      <c r="C137" s="22"/>
      <c r="D137" s="22"/>
      <c r="E137" s="21">
        <f>SUM(E130:E136)</f>
        <v>22.7025</v>
      </c>
      <c r="F137" s="21">
        <f aca="true" t="shared" si="16" ref="F137:AB137">SUM(F130:F136)</f>
        <v>25.142500000000002</v>
      </c>
      <c r="G137" s="21">
        <f t="shared" si="16"/>
        <v>22.846999999999998</v>
      </c>
      <c r="H137" s="21">
        <f t="shared" si="16"/>
        <v>25.386999999999997</v>
      </c>
      <c r="I137" s="21">
        <f t="shared" si="16"/>
        <v>103.2545</v>
      </c>
      <c r="J137" s="21">
        <f t="shared" si="16"/>
        <v>107.69449999999999</v>
      </c>
      <c r="K137" s="21">
        <f t="shared" si="16"/>
        <v>793.8499999999999</v>
      </c>
      <c r="L137" s="21">
        <f t="shared" si="16"/>
        <v>837.4499999999999</v>
      </c>
      <c r="M137" s="21">
        <f t="shared" si="16"/>
        <v>0.12350000000000001</v>
      </c>
      <c r="N137" s="21">
        <f t="shared" si="16"/>
        <v>0.1345</v>
      </c>
      <c r="O137" s="21">
        <f t="shared" si="16"/>
        <v>37.1475</v>
      </c>
      <c r="P137" s="21">
        <f t="shared" si="16"/>
        <v>38.3875</v>
      </c>
      <c r="Q137" s="21">
        <f t="shared" si="16"/>
        <v>2.755</v>
      </c>
      <c r="R137" s="21">
        <f t="shared" si="16"/>
        <v>3.065</v>
      </c>
      <c r="S137" s="21">
        <f t="shared" si="16"/>
        <v>0.66</v>
      </c>
      <c r="T137" s="21">
        <f t="shared" si="16"/>
        <v>0.6900000000000001</v>
      </c>
      <c r="U137" s="21">
        <f t="shared" si="16"/>
        <v>83.84416666666667</v>
      </c>
      <c r="V137" s="21">
        <f t="shared" si="16"/>
        <v>87.16416666666666</v>
      </c>
      <c r="W137" s="21">
        <f t="shared" si="16"/>
        <v>233.40833333333333</v>
      </c>
      <c r="X137" s="21">
        <f t="shared" si="16"/>
        <v>254.25833333333335</v>
      </c>
      <c r="Y137" s="21">
        <f t="shared" si="16"/>
        <v>99.73583333333333</v>
      </c>
      <c r="Z137" s="21">
        <f t="shared" si="16"/>
        <v>105.94583333333334</v>
      </c>
      <c r="AA137" s="21">
        <f t="shared" si="16"/>
        <v>5.974166666666666</v>
      </c>
      <c r="AB137" s="21">
        <f t="shared" si="16"/>
        <v>6.5041666666666655</v>
      </c>
    </row>
    <row r="138" spans="1:28" s="11" customFormat="1" ht="42" customHeight="1" thickBot="1">
      <c r="A138" s="15"/>
      <c r="B138" s="90" t="s">
        <v>26</v>
      </c>
      <c r="C138" s="22"/>
      <c r="D138" s="22"/>
      <c r="E138" s="21">
        <f>E124+E137</f>
        <v>33.9125</v>
      </c>
      <c r="F138" s="21">
        <f aca="true" t="shared" si="17" ref="F138:AB138">F124+F137</f>
        <v>36.3525</v>
      </c>
      <c r="G138" s="21">
        <f t="shared" si="17"/>
        <v>40.849</v>
      </c>
      <c r="H138" s="21">
        <f t="shared" si="17"/>
        <v>43.388999999999996</v>
      </c>
      <c r="I138" s="21">
        <f t="shared" si="17"/>
        <v>168.35649999999998</v>
      </c>
      <c r="J138" s="21">
        <f t="shared" si="17"/>
        <v>172.79649999999998</v>
      </c>
      <c r="K138" s="21">
        <f t="shared" si="17"/>
        <v>1222.85</v>
      </c>
      <c r="L138" s="21">
        <f t="shared" si="17"/>
        <v>1266.4499999999998</v>
      </c>
      <c r="M138" s="21">
        <f t="shared" si="17"/>
        <v>0.17350000000000002</v>
      </c>
      <c r="N138" s="21">
        <f t="shared" si="17"/>
        <v>0.1845</v>
      </c>
      <c r="O138" s="21">
        <f t="shared" si="17"/>
        <v>37.167500000000004</v>
      </c>
      <c r="P138" s="21">
        <f t="shared" si="17"/>
        <v>38.407500000000006</v>
      </c>
      <c r="Q138" s="21">
        <f t="shared" si="17"/>
        <v>2.7849999999999997</v>
      </c>
      <c r="R138" s="21">
        <f t="shared" si="17"/>
        <v>3.0949999999999998</v>
      </c>
      <c r="S138" s="21">
        <f t="shared" si="17"/>
        <v>0.68</v>
      </c>
      <c r="T138" s="21">
        <f t="shared" si="17"/>
        <v>0.7100000000000001</v>
      </c>
      <c r="U138" s="21">
        <f t="shared" si="17"/>
        <v>95.21416666666667</v>
      </c>
      <c r="V138" s="21">
        <f t="shared" si="17"/>
        <v>98.53416666666666</v>
      </c>
      <c r="W138" s="21">
        <f t="shared" si="17"/>
        <v>308.5783333333333</v>
      </c>
      <c r="X138" s="21">
        <f t="shared" si="17"/>
        <v>329.42833333333334</v>
      </c>
      <c r="Y138" s="21">
        <f t="shared" si="17"/>
        <v>131.35583333333332</v>
      </c>
      <c r="Z138" s="21">
        <f t="shared" si="17"/>
        <v>137.56583333333333</v>
      </c>
      <c r="AA138" s="21">
        <f t="shared" si="17"/>
        <v>7.394166666666666</v>
      </c>
      <c r="AB138" s="21">
        <f t="shared" si="17"/>
        <v>7.9241666666666655</v>
      </c>
    </row>
    <row r="139" spans="1:28" s="11" customFormat="1" ht="36" customHeight="1">
      <c r="A139" s="19"/>
      <c r="B139" s="92"/>
      <c r="C139" s="51"/>
      <c r="D139" s="51"/>
      <c r="E139" s="52"/>
      <c r="F139" s="52"/>
      <c r="G139" s="52"/>
      <c r="H139" s="52"/>
      <c r="I139" s="52"/>
      <c r="J139" s="52"/>
      <c r="K139" s="53"/>
      <c r="L139" s="53"/>
      <c r="M139" s="41"/>
      <c r="N139" s="41"/>
      <c r="O139" s="41"/>
      <c r="P139" s="41"/>
      <c r="Q139" s="42"/>
      <c r="R139" s="42"/>
      <c r="S139" s="42"/>
      <c r="T139" s="42"/>
      <c r="U139" s="41"/>
      <c r="V139" s="41"/>
      <c r="W139" s="41"/>
      <c r="X139" s="41"/>
      <c r="Y139" s="41"/>
      <c r="Z139" s="41"/>
      <c r="AA139" s="41"/>
      <c r="AB139" s="41"/>
    </row>
    <row r="140" spans="1:28" s="11" customFormat="1" ht="49.5" customHeight="1">
      <c r="A140" s="18" t="s">
        <v>29</v>
      </c>
      <c r="B140" s="89"/>
      <c r="C140" s="55"/>
      <c r="D140" s="55"/>
      <c r="E140" s="41"/>
      <c r="F140" s="41"/>
      <c r="G140" s="41"/>
      <c r="H140" s="41"/>
      <c r="I140" s="41"/>
      <c r="J140" s="41"/>
      <c r="K140" s="42"/>
      <c r="L140" s="42"/>
      <c r="M140" s="41"/>
      <c r="N140" s="41"/>
      <c r="O140" s="41"/>
      <c r="P140" s="41"/>
      <c r="Q140" s="42"/>
      <c r="R140" s="42"/>
      <c r="S140" s="42"/>
      <c r="T140" s="42"/>
      <c r="U140" s="41"/>
      <c r="V140" s="41"/>
      <c r="W140" s="41"/>
      <c r="X140" s="41"/>
      <c r="Y140" s="41"/>
      <c r="Z140" s="41"/>
      <c r="AA140" s="41"/>
      <c r="AB140" s="41"/>
    </row>
    <row r="141" spans="1:28" s="11" customFormat="1" ht="24.75" customHeight="1">
      <c r="A141" s="14"/>
      <c r="B141" s="89"/>
      <c r="C141" s="55"/>
      <c r="D141" s="55"/>
      <c r="E141" s="41"/>
      <c r="F141" s="41"/>
      <c r="G141" s="41"/>
      <c r="H141" s="41"/>
      <c r="I141" s="41"/>
      <c r="J141" s="41"/>
      <c r="K141" s="42"/>
      <c r="L141" s="42"/>
      <c r="M141" s="41"/>
      <c r="N141" s="41"/>
      <c r="O141" s="41"/>
      <c r="P141" s="41"/>
      <c r="Q141" s="42"/>
      <c r="R141" s="42"/>
      <c r="S141" s="42"/>
      <c r="T141" s="42"/>
      <c r="U141" s="41"/>
      <c r="V141" s="41"/>
      <c r="W141" s="41"/>
      <c r="X141" s="41"/>
      <c r="Y141" s="41"/>
      <c r="Z141" s="41"/>
      <c r="AA141" s="41"/>
      <c r="AB141" s="41"/>
    </row>
    <row r="142" spans="1:28" s="11" customFormat="1" ht="30.75" customHeight="1">
      <c r="A142" s="14" t="s">
        <v>19</v>
      </c>
      <c r="B142" s="89"/>
      <c r="C142" s="55"/>
      <c r="D142" s="55"/>
      <c r="E142" s="41"/>
      <c r="F142" s="41"/>
      <c r="G142" s="41"/>
      <c r="H142" s="41"/>
      <c r="I142" s="41"/>
      <c r="J142" s="41"/>
      <c r="K142" s="42"/>
      <c r="L142" s="42"/>
      <c r="M142" s="41"/>
      <c r="N142" s="41"/>
      <c r="O142" s="41"/>
      <c r="P142" s="41"/>
      <c r="Q142" s="42"/>
      <c r="R142" s="42"/>
      <c r="S142" s="42"/>
      <c r="T142" s="42"/>
      <c r="U142" s="41"/>
      <c r="V142" s="41"/>
      <c r="W142" s="41"/>
      <c r="X142" s="41"/>
      <c r="Y142" s="41"/>
      <c r="Z142" s="41"/>
      <c r="AA142" s="41"/>
      <c r="AB142" s="41"/>
    </row>
    <row r="143" spans="1:28" s="11" customFormat="1" ht="21.75" customHeight="1" thickBot="1">
      <c r="A143" s="14"/>
      <c r="B143" s="89"/>
      <c r="C143" s="55"/>
      <c r="D143" s="55"/>
      <c r="E143" s="41"/>
      <c r="F143" s="41"/>
      <c r="G143" s="41"/>
      <c r="H143" s="41"/>
      <c r="I143" s="41"/>
      <c r="J143" s="41"/>
      <c r="K143" s="42"/>
      <c r="L143" s="42"/>
      <c r="M143" s="41"/>
      <c r="N143" s="41"/>
      <c r="O143" s="41"/>
      <c r="P143" s="41"/>
      <c r="Q143" s="42"/>
      <c r="R143" s="42"/>
      <c r="S143" s="42"/>
      <c r="T143" s="42"/>
      <c r="U143" s="41"/>
      <c r="V143" s="41"/>
      <c r="W143" s="41"/>
      <c r="X143" s="41"/>
      <c r="Y143" s="41"/>
      <c r="Z143" s="41"/>
      <c r="AA143" s="41"/>
      <c r="AB143" s="41"/>
    </row>
    <row r="144" spans="1:28" s="11" customFormat="1" ht="49.5" customHeight="1" thickBot="1">
      <c r="A144" s="114" t="s">
        <v>2</v>
      </c>
      <c r="B144" s="124" t="s">
        <v>3</v>
      </c>
      <c r="C144" s="125" t="s">
        <v>4</v>
      </c>
      <c r="D144" s="126"/>
      <c r="E144" s="127" t="s">
        <v>5</v>
      </c>
      <c r="F144" s="128"/>
      <c r="G144" s="127" t="s">
        <v>6</v>
      </c>
      <c r="H144" s="128"/>
      <c r="I144" s="127" t="s">
        <v>7</v>
      </c>
      <c r="J144" s="128"/>
      <c r="K144" s="127" t="s">
        <v>8</v>
      </c>
      <c r="L144" s="128"/>
      <c r="M144" s="131" t="s">
        <v>59</v>
      </c>
      <c r="N144" s="132"/>
      <c r="O144" s="132"/>
      <c r="P144" s="133"/>
      <c r="Q144" s="134" t="s">
        <v>59</v>
      </c>
      <c r="R144" s="135"/>
      <c r="S144" s="135"/>
      <c r="T144" s="136"/>
      <c r="U144" s="131" t="s">
        <v>60</v>
      </c>
      <c r="V144" s="132"/>
      <c r="W144" s="132"/>
      <c r="X144" s="132"/>
      <c r="Y144" s="132"/>
      <c r="Z144" s="132"/>
      <c r="AA144" s="132"/>
      <c r="AB144" s="133"/>
    </row>
    <row r="145" spans="1:28" s="11" customFormat="1" ht="84.75" customHeight="1" thickBot="1">
      <c r="A145" s="115"/>
      <c r="B145" s="130"/>
      <c r="C145" s="43" t="s">
        <v>9</v>
      </c>
      <c r="D145" s="44" t="s">
        <v>10</v>
      </c>
      <c r="E145" s="44" t="s">
        <v>9</v>
      </c>
      <c r="F145" s="44" t="s">
        <v>10</v>
      </c>
      <c r="G145" s="44" t="s">
        <v>9</v>
      </c>
      <c r="H145" s="44" t="s">
        <v>10</v>
      </c>
      <c r="I145" s="44" t="s">
        <v>9</v>
      </c>
      <c r="J145" s="44" t="s">
        <v>10</v>
      </c>
      <c r="K145" s="44" t="s">
        <v>9</v>
      </c>
      <c r="L145" s="44" t="s">
        <v>10</v>
      </c>
      <c r="M145" s="44" t="s">
        <v>65</v>
      </c>
      <c r="N145" s="44" t="s">
        <v>64</v>
      </c>
      <c r="O145" s="44" t="s">
        <v>63</v>
      </c>
      <c r="P145" s="44" t="s">
        <v>61</v>
      </c>
      <c r="Q145" s="45" t="s">
        <v>70</v>
      </c>
      <c r="R145" s="45" t="s">
        <v>72</v>
      </c>
      <c r="S145" s="45" t="s">
        <v>73</v>
      </c>
      <c r="T145" s="45" t="s">
        <v>71</v>
      </c>
      <c r="U145" s="44" t="s">
        <v>62</v>
      </c>
      <c r="V145" s="44" t="s">
        <v>66</v>
      </c>
      <c r="W145" s="44" t="s">
        <v>78</v>
      </c>
      <c r="X145" s="44" t="s">
        <v>79</v>
      </c>
      <c r="Y145" s="44" t="s">
        <v>80</v>
      </c>
      <c r="Z145" s="44" t="s">
        <v>67</v>
      </c>
      <c r="AA145" s="44" t="s">
        <v>68</v>
      </c>
      <c r="AB145" s="44" t="s">
        <v>69</v>
      </c>
    </row>
    <row r="146" spans="1:28" s="11" customFormat="1" ht="57" customHeight="1" thickBot="1">
      <c r="A146" s="70">
        <v>3</v>
      </c>
      <c r="B146" s="71" t="s">
        <v>45</v>
      </c>
      <c r="C146" s="22" t="s">
        <v>90</v>
      </c>
      <c r="D146" s="22" t="s">
        <v>90</v>
      </c>
      <c r="E146" s="21">
        <v>6.26</v>
      </c>
      <c r="F146" s="21">
        <v>6.26</v>
      </c>
      <c r="G146" s="21">
        <v>6.77</v>
      </c>
      <c r="H146" s="21">
        <v>6.77</v>
      </c>
      <c r="I146" s="21">
        <v>11.25</v>
      </c>
      <c r="J146" s="21">
        <v>11.25</v>
      </c>
      <c r="K146" s="21">
        <v>305.45</v>
      </c>
      <c r="L146" s="21">
        <v>305.45</v>
      </c>
      <c r="M146" s="107">
        <v>0.04</v>
      </c>
      <c r="N146" s="108">
        <v>0.04</v>
      </c>
      <c r="O146" s="108">
        <v>0.12</v>
      </c>
      <c r="P146" s="108">
        <v>0.12</v>
      </c>
      <c r="Q146" s="107">
        <v>0.04</v>
      </c>
      <c r="R146" s="107">
        <v>0.04</v>
      </c>
      <c r="S146" s="107">
        <v>0.06</v>
      </c>
      <c r="T146" s="107">
        <v>0.06</v>
      </c>
      <c r="U146" s="108">
        <v>81.88</v>
      </c>
      <c r="V146" s="108">
        <v>81.88</v>
      </c>
      <c r="W146" s="108">
        <v>36.63</v>
      </c>
      <c r="X146" s="109">
        <v>36.63</v>
      </c>
      <c r="Y146" s="108">
        <v>4.95</v>
      </c>
      <c r="Z146" s="108">
        <v>4.95</v>
      </c>
      <c r="AA146" s="108">
        <v>0.35</v>
      </c>
      <c r="AB146" s="109">
        <v>0.35</v>
      </c>
    </row>
    <row r="147" spans="1:28" s="11" customFormat="1" ht="49.5" customHeight="1" thickBot="1">
      <c r="A147" s="70">
        <v>685</v>
      </c>
      <c r="B147" s="71" t="s">
        <v>46</v>
      </c>
      <c r="C147" s="22" t="s">
        <v>48</v>
      </c>
      <c r="D147" s="22" t="s">
        <v>48</v>
      </c>
      <c r="E147" s="21">
        <v>0.2</v>
      </c>
      <c r="F147" s="21">
        <v>0.2</v>
      </c>
      <c r="G147" s="21">
        <v>0</v>
      </c>
      <c r="H147" s="21">
        <v>0</v>
      </c>
      <c r="I147" s="21">
        <v>15</v>
      </c>
      <c r="J147" s="21">
        <v>15</v>
      </c>
      <c r="K147" s="21">
        <v>58</v>
      </c>
      <c r="L147" s="21">
        <v>58</v>
      </c>
      <c r="M147" s="108">
        <v>0</v>
      </c>
      <c r="N147" s="108">
        <v>0</v>
      </c>
      <c r="O147" s="108">
        <v>0.02</v>
      </c>
      <c r="P147" s="108">
        <v>0.02</v>
      </c>
      <c r="Q147" s="107">
        <v>0</v>
      </c>
      <c r="R147" s="107">
        <v>0</v>
      </c>
      <c r="S147" s="107">
        <v>0</v>
      </c>
      <c r="T147" s="107">
        <v>0</v>
      </c>
      <c r="U147" s="108">
        <v>1.29</v>
      </c>
      <c r="V147" s="108">
        <v>1.29</v>
      </c>
      <c r="W147" s="108">
        <v>1.6</v>
      </c>
      <c r="X147" s="109">
        <v>1.6</v>
      </c>
      <c r="Y147" s="108">
        <v>0.88</v>
      </c>
      <c r="Z147" s="108">
        <v>0.88</v>
      </c>
      <c r="AA147" s="108">
        <v>0.21</v>
      </c>
      <c r="AB147" s="109">
        <v>0.21</v>
      </c>
    </row>
    <row r="148" spans="1:28" s="11" customFormat="1" ht="49.5" customHeight="1" thickBot="1">
      <c r="A148" s="15"/>
      <c r="B148" s="90" t="s">
        <v>11</v>
      </c>
      <c r="C148" s="22"/>
      <c r="D148" s="22"/>
      <c r="E148" s="21">
        <f>SUM(E146:E147)</f>
        <v>6.46</v>
      </c>
      <c r="F148" s="21">
        <f aca="true" t="shared" si="18" ref="F148:AB148">SUM(F146:F147)</f>
        <v>6.46</v>
      </c>
      <c r="G148" s="21">
        <f t="shared" si="18"/>
        <v>6.77</v>
      </c>
      <c r="H148" s="21">
        <f t="shared" si="18"/>
        <v>6.77</v>
      </c>
      <c r="I148" s="21">
        <f t="shared" si="18"/>
        <v>26.25</v>
      </c>
      <c r="J148" s="21">
        <f t="shared" si="18"/>
        <v>26.25</v>
      </c>
      <c r="K148" s="21">
        <f t="shared" si="18"/>
        <v>363.45</v>
      </c>
      <c r="L148" s="21">
        <f t="shared" si="18"/>
        <v>363.45</v>
      </c>
      <c r="M148" s="21">
        <f t="shared" si="18"/>
        <v>0.04</v>
      </c>
      <c r="N148" s="21">
        <f t="shared" si="18"/>
        <v>0.04</v>
      </c>
      <c r="O148" s="21">
        <f t="shared" si="18"/>
        <v>0.13999999999999999</v>
      </c>
      <c r="P148" s="21">
        <f t="shared" si="18"/>
        <v>0.13999999999999999</v>
      </c>
      <c r="Q148" s="21">
        <f t="shared" si="18"/>
        <v>0.04</v>
      </c>
      <c r="R148" s="21">
        <f t="shared" si="18"/>
        <v>0.04</v>
      </c>
      <c r="S148" s="21">
        <f t="shared" si="18"/>
        <v>0.06</v>
      </c>
      <c r="T148" s="21">
        <f t="shared" si="18"/>
        <v>0.06</v>
      </c>
      <c r="U148" s="21">
        <f t="shared" si="18"/>
        <v>83.17</v>
      </c>
      <c r="V148" s="21">
        <f t="shared" si="18"/>
        <v>83.17</v>
      </c>
      <c r="W148" s="21">
        <f t="shared" si="18"/>
        <v>38.230000000000004</v>
      </c>
      <c r="X148" s="21">
        <f t="shared" si="18"/>
        <v>38.230000000000004</v>
      </c>
      <c r="Y148" s="21">
        <f t="shared" si="18"/>
        <v>5.83</v>
      </c>
      <c r="Z148" s="21">
        <f t="shared" si="18"/>
        <v>5.83</v>
      </c>
      <c r="AA148" s="21">
        <f t="shared" si="18"/>
        <v>0.5599999999999999</v>
      </c>
      <c r="AB148" s="21">
        <f t="shared" si="18"/>
        <v>0.5599999999999999</v>
      </c>
    </row>
    <row r="149" spans="1:28" s="11" customFormat="1" ht="25.5" customHeight="1">
      <c r="A149" s="14"/>
      <c r="B149" s="91"/>
      <c r="C149" s="40"/>
      <c r="D149" s="40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2"/>
      <c r="R149" s="42"/>
      <c r="S149" s="42"/>
      <c r="T149" s="42"/>
      <c r="U149" s="41"/>
      <c r="V149" s="41"/>
      <c r="W149" s="41"/>
      <c r="X149" s="41"/>
      <c r="Y149" s="41"/>
      <c r="Z149" s="41"/>
      <c r="AA149" s="41"/>
      <c r="AB149" s="41"/>
    </row>
    <row r="150" spans="1:28" s="11" customFormat="1" ht="25.5" customHeight="1">
      <c r="A150" s="14" t="s">
        <v>12</v>
      </c>
      <c r="B150" s="91"/>
      <c r="C150" s="40"/>
      <c r="D150" s="40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2"/>
      <c r="R150" s="42"/>
      <c r="S150" s="42"/>
      <c r="T150" s="42"/>
      <c r="U150" s="41"/>
      <c r="V150" s="41"/>
      <c r="W150" s="41"/>
      <c r="X150" s="41"/>
      <c r="Y150" s="41"/>
      <c r="Z150" s="41"/>
      <c r="AA150" s="41"/>
      <c r="AB150" s="41"/>
    </row>
    <row r="151" spans="1:28" s="11" customFormat="1" ht="24.75" customHeight="1" thickBot="1">
      <c r="A151" s="13"/>
      <c r="B151" s="91"/>
      <c r="C151" s="40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  <c r="R151" s="42"/>
      <c r="S151" s="42"/>
      <c r="T151" s="42"/>
      <c r="U151" s="41"/>
      <c r="V151" s="41"/>
      <c r="W151" s="41"/>
      <c r="X151" s="41"/>
      <c r="Y151" s="41"/>
      <c r="Z151" s="41"/>
      <c r="AA151" s="41"/>
      <c r="AB151" s="41"/>
    </row>
    <row r="152" spans="1:28" s="11" customFormat="1" ht="49.5" customHeight="1" thickBot="1">
      <c r="A152" s="114" t="s">
        <v>2</v>
      </c>
      <c r="B152" s="124" t="s">
        <v>3</v>
      </c>
      <c r="C152" s="125" t="s">
        <v>4</v>
      </c>
      <c r="D152" s="126"/>
      <c r="E152" s="127" t="s">
        <v>5</v>
      </c>
      <c r="F152" s="128"/>
      <c r="G152" s="127" t="s">
        <v>6</v>
      </c>
      <c r="H152" s="128"/>
      <c r="I152" s="127" t="s">
        <v>7</v>
      </c>
      <c r="J152" s="128"/>
      <c r="K152" s="127" t="s">
        <v>8</v>
      </c>
      <c r="L152" s="128"/>
      <c r="M152" s="131" t="s">
        <v>59</v>
      </c>
      <c r="N152" s="132"/>
      <c r="O152" s="132"/>
      <c r="P152" s="133"/>
      <c r="Q152" s="134" t="s">
        <v>59</v>
      </c>
      <c r="R152" s="135"/>
      <c r="S152" s="135"/>
      <c r="T152" s="136"/>
      <c r="U152" s="131" t="s">
        <v>60</v>
      </c>
      <c r="V152" s="132"/>
      <c r="W152" s="132"/>
      <c r="X152" s="132"/>
      <c r="Y152" s="132"/>
      <c r="Z152" s="132"/>
      <c r="AA152" s="132"/>
      <c r="AB152" s="133"/>
    </row>
    <row r="153" spans="1:28" s="11" customFormat="1" ht="79.5" customHeight="1" thickBot="1">
      <c r="A153" s="115"/>
      <c r="B153" s="117"/>
      <c r="C153" s="43" t="s">
        <v>9</v>
      </c>
      <c r="D153" s="44" t="s">
        <v>10</v>
      </c>
      <c r="E153" s="44" t="s">
        <v>9</v>
      </c>
      <c r="F153" s="44" t="s">
        <v>10</v>
      </c>
      <c r="G153" s="44" t="s">
        <v>9</v>
      </c>
      <c r="H153" s="44" t="s">
        <v>10</v>
      </c>
      <c r="I153" s="44" t="s">
        <v>9</v>
      </c>
      <c r="J153" s="44" t="s">
        <v>10</v>
      </c>
      <c r="K153" s="44" t="s">
        <v>9</v>
      </c>
      <c r="L153" s="44" t="s">
        <v>10</v>
      </c>
      <c r="M153" s="44" t="s">
        <v>65</v>
      </c>
      <c r="N153" s="44" t="s">
        <v>64</v>
      </c>
      <c r="O153" s="44" t="s">
        <v>63</v>
      </c>
      <c r="P153" s="44" t="s">
        <v>61</v>
      </c>
      <c r="Q153" s="45" t="s">
        <v>70</v>
      </c>
      <c r="R153" s="45" t="s">
        <v>72</v>
      </c>
      <c r="S153" s="45" t="s">
        <v>73</v>
      </c>
      <c r="T153" s="45" t="s">
        <v>71</v>
      </c>
      <c r="U153" s="44" t="s">
        <v>62</v>
      </c>
      <c r="V153" s="44" t="s">
        <v>66</v>
      </c>
      <c r="W153" s="44" t="s">
        <v>78</v>
      </c>
      <c r="X153" s="44" t="s">
        <v>79</v>
      </c>
      <c r="Y153" s="44" t="s">
        <v>80</v>
      </c>
      <c r="Z153" s="44" t="s">
        <v>67</v>
      </c>
      <c r="AA153" s="44" t="s">
        <v>68</v>
      </c>
      <c r="AB153" s="44" t="s">
        <v>69</v>
      </c>
    </row>
    <row r="154" spans="1:28" s="13" customFormat="1" ht="57.75" customHeight="1" thickBot="1">
      <c r="A154" s="70">
        <v>576</v>
      </c>
      <c r="B154" s="72" t="s">
        <v>215</v>
      </c>
      <c r="C154" s="22" t="s">
        <v>84</v>
      </c>
      <c r="D154" s="22" t="s">
        <v>85</v>
      </c>
      <c r="E154" s="21">
        <v>0.06</v>
      </c>
      <c r="F154" s="21">
        <v>0.048</v>
      </c>
      <c r="G154" s="21">
        <v>6.45</v>
      </c>
      <c r="H154" s="21">
        <v>5.16</v>
      </c>
      <c r="I154" s="21">
        <v>1.2</v>
      </c>
      <c r="J154" s="21">
        <v>0.96</v>
      </c>
      <c r="K154" s="21">
        <v>53.5</v>
      </c>
      <c r="L154" s="21">
        <v>42.8</v>
      </c>
      <c r="M154" s="108">
        <v>0.01</v>
      </c>
      <c r="N154" s="108">
        <v>0.008</v>
      </c>
      <c r="O154" s="108">
        <v>3.95</v>
      </c>
      <c r="P154" s="108">
        <v>3.16</v>
      </c>
      <c r="Q154" s="107">
        <v>0.65</v>
      </c>
      <c r="R154" s="107">
        <v>0.65</v>
      </c>
      <c r="S154" s="107">
        <v>0.32</v>
      </c>
      <c r="T154" s="107">
        <v>0.32</v>
      </c>
      <c r="U154" s="108">
        <v>10.63</v>
      </c>
      <c r="V154" s="108">
        <v>8.5</v>
      </c>
      <c r="W154" s="108">
        <v>15.35</v>
      </c>
      <c r="X154" s="109">
        <v>12.28</v>
      </c>
      <c r="Y154" s="108">
        <v>19.32</v>
      </c>
      <c r="Z154" s="108">
        <v>15.46</v>
      </c>
      <c r="AA154" s="108">
        <v>0.29</v>
      </c>
      <c r="AB154" s="109">
        <v>0.23</v>
      </c>
    </row>
    <row r="155" spans="1:28" s="13" customFormat="1" ht="90" customHeight="1" thickBot="1">
      <c r="A155" s="70">
        <v>124</v>
      </c>
      <c r="B155" s="72" t="s">
        <v>138</v>
      </c>
      <c r="C155" s="22" t="s">
        <v>139</v>
      </c>
      <c r="D155" s="22" t="s">
        <v>140</v>
      </c>
      <c r="E155" s="21">
        <v>6.8</v>
      </c>
      <c r="F155" s="21">
        <v>8.5</v>
      </c>
      <c r="G155" s="21">
        <v>4.3</v>
      </c>
      <c r="H155" s="21">
        <v>5.38</v>
      </c>
      <c r="I155" s="21">
        <v>10</v>
      </c>
      <c r="J155" s="21">
        <v>12.5</v>
      </c>
      <c r="K155" s="21">
        <v>136</v>
      </c>
      <c r="L155" s="21">
        <v>170</v>
      </c>
      <c r="M155" s="108">
        <v>0.016</v>
      </c>
      <c r="N155" s="108">
        <v>0.02</v>
      </c>
      <c r="O155" s="108">
        <v>24.75</v>
      </c>
      <c r="P155" s="108">
        <v>30.95</v>
      </c>
      <c r="Q155" s="107">
        <v>1.7</v>
      </c>
      <c r="R155" s="107">
        <v>2.1</v>
      </c>
      <c r="S155" s="107">
        <v>0.2</v>
      </c>
      <c r="T155" s="107">
        <v>0.21</v>
      </c>
      <c r="U155" s="108">
        <v>26.08</v>
      </c>
      <c r="V155" s="108">
        <v>32.6</v>
      </c>
      <c r="W155" s="108">
        <v>242.78</v>
      </c>
      <c r="X155" s="109">
        <v>303.48</v>
      </c>
      <c r="Y155" s="108">
        <v>16.8</v>
      </c>
      <c r="Z155" s="108">
        <v>21</v>
      </c>
      <c r="AA155" s="108">
        <v>0.58</v>
      </c>
      <c r="AB155" s="109">
        <v>0.73</v>
      </c>
    </row>
    <row r="156" spans="1:28" s="13" customFormat="1" ht="61.5" customHeight="1" thickBot="1">
      <c r="A156" s="70">
        <v>413</v>
      </c>
      <c r="B156" s="72" t="s">
        <v>128</v>
      </c>
      <c r="C156" s="22">
        <v>50</v>
      </c>
      <c r="D156" s="22">
        <v>60</v>
      </c>
      <c r="E156" s="21">
        <v>5.55</v>
      </c>
      <c r="F156" s="21">
        <v>6.66</v>
      </c>
      <c r="G156" s="21">
        <v>12</v>
      </c>
      <c r="H156" s="21">
        <v>14.4</v>
      </c>
      <c r="I156" s="21">
        <v>0.8</v>
      </c>
      <c r="J156" s="21">
        <v>0.96</v>
      </c>
      <c r="K156" s="21">
        <v>133</v>
      </c>
      <c r="L156" s="21">
        <v>160</v>
      </c>
      <c r="M156" s="107">
        <v>0.01</v>
      </c>
      <c r="N156" s="108">
        <v>0.012</v>
      </c>
      <c r="O156" s="108">
        <v>29.7</v>
      </c>
      <c r="P156" s="108">
        <v>35.64</v>
      </c>
      <c r="Q156" s="107">
        <v>0</v>
      </c>
      <c r="R156" s="107">
        <v>0</v>
      </c>
      <c r="S156" s="107">
        <v>0</v>
      </c>
      <c r="T156" s="107">
        <v>0</v>
      </c>
      <c r="U156" s="108">
        <v>16.98</v>
      </c>
      <c r="V156" s="108">
        <v>20.38</v>
      </c>
      <c r="W156" s="108">
        <v>4.92</v>
      </c>
      <c r="X156" s="109">
        <v>5.91</v>
      </c>
      <c r="Y156" s="108">
        <v>1.4</v>
      </c>
      <c r="Z156" s="108">
        <v>1.68</v>
      </c>
      <c r="AA156" s="108">
        <v>0.96</v>
      </c>
      <c r="AB156" s="109">
        <v>1.15</v>
      </c>
    </row>
    <row r="157" spans="1:28" s="13" customFormat="1" ht="61.5" customHeight="1" thickBot="1">
      <c r="A157" s="70">
        <v>463</v>
      </c>
      <c r="B157" s="71" t="s">
        <v>27</v>
      </c>
      <c r="C157" s="22">
        <v>125</v>
      </c>
      <c r="D157" s="22">
        <v>125</v>
      </c>
      <c r="E157" s="21">
        <v>7.875</v>
      </c>
      <c r="F157" s="21">
        <v>7.875</v>
      </c>
      <c r="G157" s="21">
        <v>9.75</v>
      </c>
      <c r="H157" s="21">
        <v>9.75</v>
      </c>
      <c r="I157" s="21">
        <v>35.5</v>
      </c>
      <c r="J157" s="21">
        <v>35.5</v>
      </c>
      <c r="K157" s="21">
        <v>203.75</v>
      </c>
      <c r="L157" s="21">
        <v>203.75</v>
      </c>
      <c r="M157" s="108">
        <v>0.075</v>
      </c>
      <c r="N157" s="108">
        <v>0.075</v>
      </c>
      <c r="O157" s="108">
        <v>0</v>
      </c>
      <c r="P157" s="108">
        <v>0</v>
      </c>
      <c r="Q157" s="107">
        <v>0</v>
      </c>
      <c r="R157" s="107">
        <v>0</v>
      </c>
      <c r="S157" s="107">
        <v>2.625</v>
      </c>
      <c r="T157" s="107">
        <v>2.625</v>
      </c>
      <c r="U157" s="108">
        <v>9.3125</v>
      </c>
      <c r="V157" s="108">
        <v>9.3125</v>
      </c>
      <c r="W157" s="108">
        <v>88.5</v>
      </c>
      <c r="X157" s="109">
        <v>88.5</v>
      </c>
      <c r="Y157" s="108">
        <v>6.999999999999999</v>
      </c>
      <c r="Z157" s="108">
        <v>6.999999999999999</v>
      </c>
      <c r="AA157" s="108">
        <v>1.6</v>
      </c>
      <c r="AB157" s="109">
        <v>1.6</v>
      </c>
    </row>
    <row r="158" spans="1:28" s="13" customFormat="1" ht="46.5" customHeight="1" thickBot="1">
      <c r="A158" s="70">
        <v>639</v>
      </c>
      <c r="B158" s="71" t="s">
        <v>22</v>
      </c>
      <c r="C158" s="22">
        <v>200</v>
      </c>
      <c r="D158" s="22">
        <v>200</v>
      </c>
      <c r="E158" s="21">
        <v>0.6</v>
      </c>
      <c r="F158" s="21">
        <v>0.6</v>
      </c>
      <c r="G158" s="21">
        <v>0</v>
      </c>
      <c r="H158" s="21">
        <v>0</v>
      </c>
      <c r="I158" s="21">
        <v>31.4</v>
      </c>
      <c r="J158" s="21">
        <v>31.4</v>
      </c>
      <c r="K158" s="21">
        <v>124</v>
      </c>
      <c r="L158" s="21">
        <v>124</v>
      </c>
      <c r="M158" s="108">
        <v>0</v>
      </c>
      <c r="N158" s="108">
        <v>0</v>
      </c>
      <c r="O158" s="108">
        <v>1.6</v>
      </c>
      <c r="P158" s="108">
        <v>1.6</v>
      </c>
      <c r="Q158" s="107">
        <v>0</v>
      </c>
      <c r="R158" s="107">
        <v>0</v>
      </c>
      <c r="S158" s="107">
        <v>0.34</v>
      </c>
      <c r="T158" s="107">
        <v>0.34</v>
      </c>
      <c r="U158" s="108">
        <v>20.57</v>
      </c>
      <c r="V158" s="108">
        <v>20.57</v>
      </c>
      <c r="W158" s="108">
        <v>10</v>
      </c>
      <c r="X158" s="109">
        <v>10</v>
      </c>
      <c r="Y158" s="108">
        <v>11.48</v>
      </c>
      <c r="Z158" s="108">
        <v>11.48</v>
      </c>
      <c r="AA158" s="108">
        <v>0.34</v>
      </c>
      <c r="AB158" s="109">
        <v>0.34</v>
      </c>
    </row>
    <row r="159" spans="1:28" s="13" customFormat="1" ht="84" thickBot="1">
      <c r="A159" s="15"/>
      <c r="B159" s="71" t="s">
        <v>38</v>
      </c>
      <c r="C159" s="22">
        <v>32.5</v>
      </c>
      <c r="D159" s="22">
        <v>32.5</v>
      </c>
      <c r="E159" s="21">
        <v>2.5025</v>
      </c>
      <c r="F159" s="21">
        <v>2.5025</v>
      </c>
      <c r="G159" s="21">
        <v>0.455</v>
      </c>
      <c r="H159" s="21">
        <v>0.455</v>
      </c>
      <c r="I159" s="21">
        <v>12.2525</v>
      </c>
      <c r="J159" s="21">
        <v>12.2525</v>
      </c>
      <c r="K159" s="21">
        <v>65</v>
      </c>
      <c r="L159" s="21">
        <v>65</v>
      </c>
      <c r="M159" s="108">
        <v>0.0325</v>
      </c>
      <c r="N159" s="108">
        <v>0.0325</v>
      </c>
      <c r="O159" s="108">
        <v>0</v>
      </c>
      <c r="P159" s="108">
        <v>0</v>
      </c>
      <c r="Q159" s="107">
        <v>0</v>
      </c>
      <c r="R159" s="107">
        <v>0</v>
      </c>
      <c r="S159" s="107">
        <v>0</v>
      </c>
      <c r="T159" s="107">
        <v>0</v>
      </c>
      <c r="U159" s="108">
        <v>11.624166666666667</v>
      </c>
      <c r="V159" s="108">
        <v>11.624166666666667</v>
      </c>
      <c r="W159" s="108">
        <v>22.858333333333334</v>
      </c>
      <c r="X159" s="109">
        <v>22.858333333333334</v>
      </c>
      <c r="Y159" s="108">
        <v>20.420833333333334</v>
      </c>
      <c r="Z159" s="108">
        <v>20.420833333333334</v>
      </c>
      <c r="AA159" s="108">
        <v>1.5816666666666666</v>
      </c>
      <c r="AB159" s="109">
        <v>1.5816666666666666</v>
      </c>
    </row>
    <row r="160" spans="1:28" s="13" customFormat="1" ht="61.5" customHeight="1" thickBot="1">
      <c r="A160" s="15"/>
      <c r="B160" s="71" t="s">
        <v>39</v>
      </c>
      <c r="C160" s="22">
        <v>18</v>
      </c>
      <c r="D160" s="22">
        <v>18</v>
      </c>
      <c r="E160" s="21">
        <v>1.3499999999999999</v>
      </c>
      <c r="F160" s="21">
        <v>1.3499999999999999</v>
      </c>
      <c r="G160" s="21">
        <v>0.522</v>
      </c>
      <c r="H160" s="21">
        <v>0.522</v>
      </c>
      <c r="I160" s="21">
        <v>9.252</v>
      </c>
      <c r="J160" s="21">
        <v>9.252</v>
      </c>
      <c r="K160" s="21">
        <v>47.4</v>
      </c>
      <c r="L160" s="21">
        <v>47.4</v>
      </c>
      <c r="M160" s="108">
        <v>0.02</v>
      </c>
      <c r="N160" s="108">
        <v>0.02</v>
      </c>
      <c r="O160" s="108">
        <v>0</v>
      </c>
      <c r="P160" s="108">
        <v>0</v>
      </c>
      <c r="Q160" s="107">
        <v>0</v>
      </c>
      <c r="R160" s="107">
        <v>0</v>
      </c>
      <c r="S160" s="107">
        <v>0.02</v>
      </c>
      <c r="T160" s="107">
        <v>0.02</v>
      </c>
      <c r="U160" s="108">
        <v>5.94</v>
      </c>
      <c r="V160" s="108">
        <v>5.94</v>
      </c>
      <c r="W160" s="108">
        <v>11.67</v>
      </c>
      <c r="X160" s="109">
        <v>11.67</v>
      </c>
      <c r="Y160" s="108">
        <v>10.44</v>
      </c>
      <c r="Z160" s="108">
        <v>10.44</v>
      </c>
      <c r="AA160" s="108">
        <v>0.8</v>
      </c>
      <c r="AB160" s="109">
        <v>0.8</v>
      </c>
    </row>
    <row r="161" spans="1:28" s="11" customFormat="1" ht="43.5" customHeight="1" thickBot="1">
      <c r="A161" s="15"/>
      <c r="B161" s="90" t="s">
        <v>11</v>
      </c>
      <c r="C161" s="22"/>
      <c r="D161" s="22"/>
      <c r="E161" s="21">
        <f>SUM(E154:E160)</f>
        <v>24.737500000000004</v>
      </c>
      <c r="F161" s="21">
        <f aca="true" t="shared" si="19" ref="F161:AB161">SUM(F154:F160)</f>
        <v>27.535500000000003</v>
      </c>
      <c r="G161" s="21">
        <f t="shared" si="19"/>
        <v>33.477</v>
      </c>
      <c r="H161" s="21">
        <f t="shared" si="19"/>
        <v>35.666999999999994</v>
      </c>
      <c r="I161" s="21">
        <f t="shared" si="19"/>
        <v>100.4045</v>
      </c>
      <c r="J161" s="21">
        <f t="shared" si="19"/>
        <v>102.82449999999999</v>
      </c>
      <c r="K161" s="21">
        <f t="shared" si="19"/>
        <v>762.65</v>
      </c>
      <c r="L161" s="21">
        <f t="shared" si="19"/>
        <v>812.9499999999999</v>
      </c>
      <c r="M161" s="21">
        <f t="shared" si="19"/>
        <v>0.1635</v>
      </c>
      <c r="N161" s="21">
        <f t="shared" si="19"/>
        <v>0.16749999999999998</v>
      </c>
      <c r="O161" s="21">
        <f t="shared" si="19"/>
        <v>60</v>
      </c>
      <c r="P161" s="21">
        <f t="shared" si="19"/>
        <v>71.35</v>
      </c>
      <c r="Q161" s="21">
        <f t="shared" si="19"/>
        <v>2.35</v>
      </c>
      <c r="R161" s="21">
        <f t="shared" si="19"/>
        <v>2.75</v>
      </c>
      <c r="S161" s="21">
        <f t="shared" si="19"/>
        <v>3.505</v>
      </c>
      <c r="T161" s="21">
        <f t="shared" si="19"/>
        <v>3.515</v>
      </c>
      <c r="U161" s="21">
        <f t="shared" si="19"/>
        <v>101.13666666666666</v>
      </c>
      <c r="V161" s="21">
        <f t="shared" si="19"/>
        <v>108.92666666666668</v>
      </c>
      <c r="W161" s="21">
        <f t="shared" si="19"/>
        <v>396.0783333333334</v>
      </c>
      <c r="X161" s="21">
        <f t="shared" si="19"/>
        <v>454.6983333333334</v>
      </c>
      <c r="Y161" s="21">
        <f t="shared" si="19"/>
        <v>86.86083333333333</v>
      </c>
      <c r="Z161" s="21">
        <f t="shared" si="19"/>
        <v>87.48083333333334</v>
      </c>
      <c r="AA161" s="21">
        <f t="shared" si="19"/>
        <v>6.151666666666666</v>
      </c>
      <c r="AB161" s="21">
        <f t="shared" si="19"/>
        <v>6.431666666666666</v>
      </c>
    </row>
    <row r="162" spans="1:28" s="11" customFormat="1" ht="42" customHeight="1" thickBot="1">
      <c r="A162" s="15"/>
      <c r="B162" s="90" t="s">
        <v>26</v>
      </c>
      <c r="C162" s="22"/>
      <c r="D162" s="22"/>
      <c r="E162" s="21">
        <f>E148+E161</f>
        <v>31.197500000000005</v>
      </c>
      <c r="F162" s="21">
        <f aca="true" t="shared" si="20" ref="F162:AB162">F148+F161</f>
        <v>33.9955</v>
      </c>
      <c r="G162" s="21">
        <f t="shared" si="20"/>
        <v>40.247</v>
      </c>
      <c r="H162" s="21">
        <f t="shared" si="20"/>
        <v>42.437</v>
      </c>
      <c r="I162" s="21">
        <f t="shared" si="20"/>
        <v>126.6545</v>
      </c>
      <c r="J162" s="21">
        <f t="shared" si="20"/>
        <v>129.0745</v>
      </c>
      <c r="K162" s="21">
        <f t="shared" si="20"/>
        <v>1126.1</v>
      </c>
      <c r="L162" s="21">
        <f t="shared" si="20"/>
        <v>1176.3999999999999</v>
      </c>
      <c r="M162" s="21">
        <f t="shared" si="20"/>
        <v>0.20350000000000001</v>
      </c>
      <c r="N162" s="21">
        <f t="shared" si="20"/>
        <v>0.2075</v>
      </c>
      <c r="O162" s="21">
        <f t="shared" si="20"/>
        <v>60.14</v>
      </c>
      <c r="P162" s="21">
        <f t="shared" si="20"/>
        <v>71.49</v>
      </c>
      <c r="Q162" s="21">
        <f t="shared" si="20"/>
        <v>2.39</v>
      </c>
      <c r="R162" s="21">
        <f t="shared" si="20"/>
        <v>2.79</v>
      </c>
      <c r="S162" s="21">
        <f t="shared" si="20"/>
        <v>3.565</v>
      </c>
      <c r="T162" s="21">
        <f t="shared" si="20"/>
        <v>3.575</v>
      </c>
      <c r="U162" s="21">
        <f t="shared" si="20"/>
        <v>184.30666666666667</v>
      </c>
      <c r="V162" s="21">
        <f t="shared" si="20"/>
        <v>192.0966666666667</v>
      </c>
      <c r="W162" s="21">
        <f t="shared" si="20"/>
        <v>434.3083333333334</v>
      </c>
      <c r="X162" s="21">
        <f t="shared" si="20"/>
        <v>492.9283333333334</v>
      </c>
      <c r="Y162" s="21">
        <f t="shared" si="20"/>
        <v>92.69083333333333</v>
      </c>
      <c r="Z162" s="21">
        <f t="shared" si="20"/>
        <v>93.31083333333333</v>
      </c>
      <c r="AA162" s="21">
        <f t="shared" si="20"/>
        <v>6.711666666666666</v>
      </c>
      <c r="AB162" s="21">
        <f t="shared" si="20"/>
        <v>6.991666666666665</v>
      </c>
    </row>
    <row r="163" spans="1:28" s="11" customFormat="1" ht="36" customHeight="1">
      <c r="A163" s="19"/>
      <c r="B163" s="92"/>
      <c r="C163" s="51"/>
      <c r="D163" s="51"/>
      <c r="E163" s="52"/>
      <c r="F163" s="52"/>
      <c r="G163" s="52"/>
      <c r="H163" s="52"/>
      <c r="I163" s="52"/>
      <c r="J163" s="52"/>
      <c r="K163" s="53"/>
      <c r="L163" s="53"/>
      <c r="M163" s="41"/>
      <c r="N163" s="41"/>
      <c r="O163" s="41"/>
      <c r="P163" s="41"/>
      <c r="Q163" s="42"/>
      <c r="R163" s="42"/>
      <c r="S163" s="42"/>
      <c r="T163" s="42"/>
      <c r="U163" s="41"/>
      <c r="V163" s="41"/>
      <c r="W163" s="41"/>
      <c r="X163" s="41"/>
      <c r="Y163" s="41"/>
      <c r="Z163" s="41"/>
      <c r="AA163" s="41"/>
      <c r="AB163" s="41"/>
    </row>
    <row r="164" spans="1:28" s="11" customFormat="1" ht="36.75" customHeight="1">
      <c r="A164" s="14" t="s">
        <v>20</v>
      </c>
      <c r="B164" s="89"/>
      <c r="C164" s="55"/>
      <c r="D164" s="55"/>
      <c r="E164" s="41"/>
      <c r="F164" s="41"/>
      <c r="G164" s="41"/>
      <c r="H164" s="41"/>
      <c r="I164" s="41"/>
      <c r="J164" s="41"/>
      <c r="K164" s="42"/>
      <c r="L164" s="42"/>
      <c r="M164" s="41"/>
      <c r="N164" s="41"/>
      <c r="O164" s="41"/>
      <c r="P164" s="41"/>
      <c r="Q164" s="42"/>
      <c r="R164" s="42"/>
      <c r="S164" s="42"/>
      <c r="T164" s="42"/>
      <c r="U164" s="41"/>
      <c r="V164" s="41"/>
      <c r="W164" s="41"/>
      <c r="X164" s="41"/>
      <c r="Y164" s="41"/>
      <c r="Z164" s="41"/>
      <c r="AA164" s="41"/>
      <c r="AB164" s="41"/>
    </row>
    <row r="165" spans="1:28" s="11" customFormat="1" ht="25.5" customHeight="1" thickBot="1">
      <c r="A165" s="13"/>
      <c r="B165" s="89"/>
      <c r="C165" s="55"/>
      <c r="D165" s="55"/>
      <c r="E165" s="41"/>
      <c r="F165" s="41"/>
      <c r="G165" s="41"/>
      <c r="H165" s="41"/>
      <c r="I165" s="41"/>
      <c r="J165" s="41"/>
      <c r="K165" s="42"/>
      <c r="L165" s="42"/>
      <c r="M165" s="41"/>
      <c r="N165" s="41"/>
      <c r="O165" s="41"/>
      <c r="P165" s="41"/>
      <c r="Q165" s="42"/>
      <c r="R165" s="42"/>
      <c r="S165" s="42"/>
      <c r="T165" s="42"/>
      <c r="U165" s="41"/>
      <c r="V165" s="41"/>
      <c r="W165" s="41"/>
      <c r="X165" s="41"/>
      <c r="Y165" s="41"/>
      <c r="Z165" s="41"/>
      <c r="AA165" s="41"/>
      <c r="AB165" s="41"/>
    </row>
    <row r="166" spans="1:28" s="11" customFormat="1" ht="49.5" customHeight="1" thickBot="1">
      <c r="A166" s="114" t="s">
        <v>2</v>
      </c>
      <c r="B166" s="124" t="s">
        <v>3</v>
      </c>
      <c r="C166" s="125" t="s">
        <v>4</v>
      </c>
      <c r="D166" s="126"/>
      <c r="E166" s="127" t="s">
        <v>5</v>
      </c>
      <c r="F166" s="128"/>
      <c r="G166" s="127" t="s">
        <v>6</v>
      </c>
      <c r="H166" s="128"/>
      <c r="I166" s="127" t="s">
        <v>7</v>
      </c>
      <c r="J166" s="128"/>
      <c r="K166" s="127" t="s">
        <v>8</v>
      </c>
      <c r="L166" s="128"/>
      <c r="M166" s="131" t="s">
        <v>59</v>
      </c>
      <c r="N166" s="132"/>
      <c r="O166" s="132"/>
      <c r="P166" s="133"/>
      <c r="Q166" s="134" t="s">
        <v>59</v>
      </c>
      <c r="R166" s="135"/>
      <c r="S166" s="135"/>
      <c r="T166" s="136"/>
      <c r="U166" s="131" t="s">
        <v>60</v>
      </c>
      <c r="V166" s="132"/>
      <c r="W166" s="132"/>
      <c r="X166" s="132"/>
      <c r="Y166" s="132"/>
      <c r="Z166" s="132"/>
      <c r="AA166" s="132"/>
      <c r="AB166" s="133"/>
    </row>
    <row r="167" spans="1:28" s="11" customFormat="1" ht="82.5" customHeight="1" thickBot="1">
      <c r="A167" s="115"/>
      <c r="B167" s="117"/>
      <c r="C167" s="43" t="s">
        <v>9</v>
      </c>
      <c r="D167" s="44" t="s">
        <v>10</v>
      </c>
      <c r="E167" s="44" t="s">
        <v>9</v>
      </c>
      <c r="F167" s="44" t="s">
        <v>10</v>
      </c>
      <c r="G167" s="44" t="s">
        <v>9</v>
      </c>
      <c r="H167" s="44" t="s">
        <v>10</v>
      </c>
      <c r="I167" s="44" t="s">
        <v>9</v>
      </c>
      <c r="J167" s="44" t="s">
        <v>10</v>
      </c>
      <c r="K167" s="44" t="s">
        <v>9</v>
      </c>
      <c r="L167" s="44" t="s">
        <v>10</v>
      </c>
      <c r="M167" s="44" t="s">
        <v>65</v>
      </c>
      <c r="N167" s="44" t="s">
        <v>64</v>
      </c>
      <c r="O167" s="44" t="s">
        <v>63</v>
      </c>
      <c r="P167" s="44" t="s">
        <v>61</v>
      </c>
      <c r="Q167" s="45" t="s">
        <v>70</v>
      </c>
      <c r="R167" s="45" t="s">
        <v>72</v>
      </c>
      <c r="S167" s="45" t="s">
        <v>73</v>
      </c>
      <c r="T167" s="45" t="s">
        <v>71</v>
      </c>
      <c r="U167" s="44" t="s">
        <v>62</v>
      </c>
      <c r="V167" s="44" t="s">
        <v>66</v>
      </c>
      <c r="W167" s="44" t="s">
        <v>78</v>
      </c>
      <c r="X167" s="44" t="s">
        <v>79</v>
      </c>
      <c r="Y167" s="44" t="s">
        <v>80</v>
      </c>
      <c r="Z167" s="44" t="s">
        <v>67</v>
      </c>
      <c r="AA167" s="44" t="s">
        <v>68</v>
      </c>
      <c r="AB167" s="44" t="s">
        <v>69</v>
      </c>
    </row>
    <row r="168" spans="1:28" s="11" customFormat="1" ht="55.5" customHeight="1" thickBot="1">
      <c r="A168" s="70">
        <v>302</v>
      </c>
      <c r="B168" s="71" t="s">
        <v>89</v>
      </c>
      <c r="C168" s="22" t="s">
        <v>91</v>
      </c>
      <c r="D168" s="22" t="s">
        <v>91</v>
      </c>
      <c r="E168" s="21">
        <v>9.66</v>
      </c>
      <c r="F168" s="21">
        <v>9.66</v>
      </c>
      <c r="G168" s="21">
        <v>17.48</v>
      </c>
      <c r="H168" s="21">
        <v>17.48</v>
      </c>
      <c r="I168" s="21">
        <v>40.85</v>
      </c>
      <c r="J168" s="21">
        <v>40.85</v>
      </c>
      <c r="K168" s="21">
        <v>323.5</v>
      </c>
      <c r="L168" s="21">
        <v>323.5</v>
      </c>
      <c r="M168" s="107">
        <v>0.06</v>
      </c>
      <c r="N168" s="108">
        <v>0.06</v>
      </c>
      <c r="O168" s="108">
        <v>0.68</v>
      </c>
      <c r="P168" s="108">
        <v>0.68</v>
      </c>
      <c r="Q168" s="107">
        <v>0.6</v>
      </c>
      <c r="R168" s="107">
        <v>0.6</v>
      </c>
      <c r="S168" s="107">
        <v>0</v>
      </c>
      <c r="T168" s="107">
        <v>0</v>
      </c>
      <c r="U168" s="108">
        <v>137.85</v>
      </c>
      <c r="V168" s="108">
        <v>137.85</v>
      </c>
      <c r="W168" s="108">
        <v>130.64</v>
      </c>
      <c r="X168" s="109">
        <v>130.64</v>
      </c>
      <c r="Y168" s="108">
        <v>25.49</v>
      </c>
      <c r="Z168" s="108">
        <v>25.49</v>
      </c>
      <c r="AA168" s="108">
        <v>0.4</v>
      </c>
      <c r="AB168" s="109">
        <v>0.4</v>
      </c>
    </row>
    <row r="169" spans="1:28" s="11" customFormat="1" ht="63.75" customHeight="1" thickBot="1">
      <c r="A169" s="70">
        <v>2</v>
      </c>
      <c r="B169" s="71" t="s">
        <v>123</v>
      </c>
      <c r="C169" s="86" t="s">
        <v>153</v>
      </c>
      <c r="D169" s="86" t="s">
        <v>153</v>
      </c>
      <c r="E169" s="23">
        <v>2.49</v>
      </c>
      <c r="F169" s="23">
        <v>2.49</v>
      </c>
      <c r="G169" s="23">
        <v>3.93</v>
      </c>
      <c r="H169" s="23">
        <v>3.93</v>
      </c>
      <c r="I169" s="23">
        <v>27.56</v>
      </c>
      <c r="J169" s="23">
        <v>27.56</v>
      </c>
      <c r="K169" s="23">
        <v>156</v>
      </c>
      <c r="L169" s="23">
        <v>156</v>
      </c>
      <c r="M169" s="108">
        <v>0.05</v>
      </c>
      <c r="N169" s="108">
        <v>0.05</v>
      </c>
      <c r="O169" s="108">
        <v>0.1</v>
      </c>
      <c r="P169" s="108">
        <v>0.1</v>
      </c>
      <c r="Q169" s="107">
        <v>20</v>
      </c>
      <c r="R169" s="107">
        <v>20</v>
      </c>
      <c r="S169" s="107">
        <v>0</v>
      </c>
      <c r="T169" s="107">
        <v>0</v>
      </c>
      <c r="U169" s="108">
        <v>10.9</v>
      </c>
      <c r="V169" s="108">
        <v>10.9</v>
      </c>
      <c r="W169" s="108">
        <v>29.4</v>
      </c>
      <c r="X169" s="109">
        <v>29.4</v>
      </c>
      <c r="Y169" s="108">
        <v>11.3</v>
      </c>
      <c r="Z169" s="108">
        <v>11.3</v>
      </c>
      <c r="AA169" s="108">
        <v>0.87</v>
      </c>
      <c r="AB169" s="109">
        <v>0.87</v>
      </c>
    </row>
    <row r="170" spans="1:28" s="11" customFormat="1" ht="49.5" customHeight="1" thickBot="1">
      <c r="A170" s="70">
        <v>686</v>
      </c>
      <c r="B170" s="71" t="s">
        <v>25</v>
      </c>
      <c r="C170" s="22" t="s">
        <v>47</v>
      </c>
      <c r="D170" s="22" t="s">
        <v>47</v>
      </c>
      <c r="E170" s="21">
        <v>0.3</v>
      </c>
      <c r="F170" s="21">
        <v>0.3</v>
      </c>
      <c r="G170" s="21">
        <v>0</v>
      </c>
      <c r="H170" s="21">
        <v>0</v>
      </c>
      <c r="I170" s="21">
        <v>15.2</v>
      </c>
      <c r="J170" s="21">
        <v>15.2</v>
      </c>
      <c r="K170" s="21">
        <v>60</v>
      </c>
      <c r="L170" s="21">
        <v>60</v>
      </c>
      <c r="M170" s="108">
        <v>0</v>
      </c>
      <c r="N170" s="108">
        <v>0</v>
      </c>
      <c r="O170" s="108">
        <v>4.06</v>
      </c>
      <c r="P170" s="108">
        <v>4.06</v>
      </c>
      <c r="Q170" s="107">
        <v>0</v>
      </c>
      <c r="R170" s="107">
        <v>0</v>
      </c>
      <c r="S170" s="107">
        <v>0</v>
      </c>
      <c r="T170" s="107">
        <v>0</v>
      </c>
      <c r="U170" s="108">
        <v>15.16</v>
      </c>
      <c r="V170" s="108">
        <v>15.16</v>
      </c>
      <c r="W170" s="108">
        <v>7.14</v>
      </c>
      <c r="X170" s="109">
        <v>7.14</v>
      </c>
      <c r="Y170" s="108">
        <v>5.6</v>
      </c>
      <c r="Z170" s="108">
        <v>5.6</v>
      </c>
      <c r="AA170" s="108">
        <v>0.58</v>
      </c>
      <c r="AB170" s="109">
        <v>0.58</v>
      </c>
    </row>
    <row r="171" spans="1:28" s="11" customFormat="1" ht="49.5" customHeight="1" thickBot="1">
      <c r="A171" s="15"/>
      <c r="B171" s="90" t="s">
        <v>11</v>
      </c>
      <c r="C171" s="22"/>
      <c r="D171" s="22"/>
      <c r="E171" s="21">
        <f>SUM(E168:E170)</f>
        <v>12.450000000000001</v>
      </c>
      <c r="F171" s="21">
        <f aca="true" t="shared" si="21" ref="F171:AB171">SUM(F168:F170)</f>
        <v>12.450000000000001</v>
      </c>
      <c r="G171" s="21">
        <f t="shared" si="21"/>
        <v>21.41</v>
      </c>
      <c r="H171" s="21">
        <f t="shared" si="21"/>
        <v>21.41</v>
      </c>
      <c r="I171" s="21">
        <f t="shared" si="21"/>
        <v>83.61</v>
      </c>
      <c r="J171" s="21">
        <f t="shared" si="21"/>
        <v>83.61</v>
      </c>
      <c r="K171" s="21">
        <f t="shared" si="21"/>
        <v>539.5</v>
      </c>
      <c r="L171" s="21">
        <f t="shared" si="21"/>
        <v>539.5</v>
      </c>
      <c r="M171" s="21">
        <f t="shared" si="21"/>
        <v>0.11</v>
      </c>
      <c r="N171" s="21">
        <f t="shared" si="21"/>
        <v>0.11</v>
      </c>
      <c r="O171" s="21">
        <f t="shared" si="21"/>
        <v>4.84</v>
      </c>
      <c r="P171" s="21">
        <f t="shared" si="21"/>
        <v>4.84</v>
      </c>
      <c r="Q171" s="21">
        <f t="shared" si="21"/>
        <v>20.6</v>
      </c>
      <c r="R171" s="21">
        <f t="shared" si="21"/>
        <v>20.6</v>
      </c>
      <c r="S171" s="21">
        <f t="shared" si="21"/>
        <v>0</v>
      </c>
      <c r="T171" s="21">
        <f t="shared" si="21"/>
        <v>0</v>
      </c>
      <c r="U171" s="21">
        <f t="shared" si="21"/>
        <v>163.91</v>
      </c>
      <c r="V171" s="21">
        <f t="shared" si="21"/>
        <v>163.91</v>
      </c>
      <c r="W171" s="21">
        <f t="shared" si="21"/>
        <v>167.17999999999998</v>
      </c>
      <c r="X171" s="21">
        <f t="shared" si="21"/>
        <v>167.17999999999998</v>
      </c>
      <c r="Y171" s="21">
        <f t="shared" si="21"/>
        <v>42.39</v>
      </c>
      <c r="Z171" s="21">
        <f t="shared" si="21"/>
        <v>42.39</v>
      </c>
      <c r="AA171" s="21">
        <f t="shared" si="21"/>
        <v>1.85</v>
      </c>
      <c r="AB171" s="21">
        <f t="shared" si="21"/>
        <v>1.85</v>
      </c>
    </row>
    <row r="172" spans="1:28" s="11" customFormat="1" ht="49.5" customHeight="1">
      <c r="A172" s="14" t="s">
        <v>12</v>
      </c>
      <c r="B172" s="91"/>
      <c r="C172" s="40"/>
      <c r="D172" s="40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2"/>
      <c r="R172" s="42"/>
      <c r="S172" s="42"/>
      <c r="T172" s="42"/>
      <c r="U172" s="41"/>
      <c r="V172" s="41"/>
      <c r="W172" s="41"/>
      <c r="X172" s="41"/>
      <c r="Y172" s="41"/>
      <c r="Z172" s="41"/>
      <c r="AA172" s="41"/>
      <c r="AB172" s="41"/>
    </row>
    <row r="173" spans="1:28" s="11" customFormat="1" ht="23.25" customHeight="1" thickBot="1">
      <c r="A173" s="13"/>
      <c r="B173" s="91"/>
      <c r="C173" s="40"/>
      <c r="D173" s="40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2"/>
      <c r="S173" s="42"/>
      <c r="T173" s="42"/>
      <c r="U173" s="41"/>
      <c r="V173" s="41"/>
      <c r="W173" s="41"/>
      <c r="X173" s="41"/>
      <c r="Y173" s="41"/>
      <c r="Z173" s="41"/>
      <c r="AA173" s="41"/>
      <c r="AB173" s="41"/>
    </row>
    <row r="174" spans="1:28" s="11" customFormat="1" ht="49.5" customHeight="1" thickBot="1">
      <c r="A174" s="114" t="s">
        <v>2</v>
      </c>
      <c r="B174" s="124" t="s">
        <v>3</v>
      </c>
      <c r="C174" s="125" t="s">
        <v>4</v>
      </c>
      <c r="D174" s="126"/>
      <c r="E174" s="127" t="s">
        <v>5</v>
      </c>
      <c r="F174" s="128"/>
      <c r="G174" s="127" t="s">
        <v>6</v>
      </c>
      <c r="H174" s="128"/>
      <c r="I174" s="127" t="s">
        <v>7</v>
      </c>
      <c r="J174" s="128"/>
      <c r="K174" s="127" t="s">
        <v>8</v>
      </c>
      <c r="L174" s="128"/>
      <c r="M174" s="131" t="s">
        <v>59</v>
      </c>
      <c r="N174" s="132"/>
      <c r="O174" s="132"/>
      <c r="P174" s="133"/>
      <c r="Q174" s="134" t="s">
        <v>59</v>
      </c>
      <c r="R174" s="135"/>
      <c r="S174" s="135"/>
      <c r="T174" s="136"/>
      <c r="U174" s="131" t="s">
        <v>60</v>
      </c>
      <c r="V174" s="132"/>
      <c r="W174" s="132"/>
      <c r="X174" s="132"/>
      <c r="Y174" s="132"/>
      <c r="Z174" s="132"/>
      <c r="AA174" s="132"/>
      <c r="AB174" s="133"/>
    </row>
    <row r="175" spans="1:28" s="11" customFormat="1" ht="87" customHeight="1" thickBot="1">
      <c r="A175" s="115"/>
      <c r="B175" s="117"/>
      <c r="C175" s="43" t="s">
        <v>9</v>
      </c>
      <c r="D175" s="44" t="s">
        <v>10</v>
      </c>
      <c r="E175" s="44" t="s">
        <v>9</v>
      </c>
      <c r="F175" s="44" t="s">
        <v>10</v>
      </c>
      <c r="G175" s="44" t="s">
        <v>9</v>
      </c>
      <c r="H175" s="44" t="s">
        <v>10</v>
      </c>
      <c r="I175" s="44" t="s">
        <v>9</v>
      </c>
      <c r="J175" s="44" t="s">
        <v>10</v>
      </c>
      <c r="K175" s="44" t="s">
        <v>9</v>
      </c>
      <c r="L175" s="44" t="s">
        <v>10</v>
      </c>
      <c r="M175" s="44" t="s">
        <v>65</v>
      </c>
      <c r="N175" s="44" t="s">
        <v>64</v>
      </c>
      <c r="O175" s="44" t="s">
        <v>63</v>
      </c>
      <c r="P175" s="44" t="s">
        <v>61</v>
      </c>
      <c r="Q175" s="45" t="s">
        <v>70</v>
      </c>
      <c r="R175" s="45" t="s">
        <v>72</v>
      </c>
      <c r="S175" s="45" t="s">
        <v>73</v>
      </c>
      <c r="T175" s="45" t="s">
        <v>71</v>
      </c>
      <c r="U175" s="44" t="s">
        <v>62</v>
      </c>
      <c r="V175" s="44" t="s">
        <v>66</v>
      </c>
      <c r="W175" s="44" t="s">
        <v>78</v>
      </c>
      <c r="X175" s="44" t="s">
        <v>79</v>
      </c>
      <c r="Y175" s="44" t="s">
        <v>80</v>
      </c>
      <c r="Z175" s="44" t="s">
        <v>67</v>
      </c>
      <c r="AA175" s="44" t="s">
        <v>68</v>
      </c>
      <c r="AB175" s="44" t="s">
        <v>69</v>
      </c>
    </row>
    <row r="176" spans="1:28" s="13" customFormat="1" ht="58.5" customHeight="1" thickBot="1">
      <c r="A176" s="70">
        <v>33</v>
      </c>
      <c r="B176" s="72" t="s">
        <v>127</v>
      </c>
      <c r="C176" s="24">
        <v>50</v>
      </c>
      <c r="D176" s="24">
        <v>40</v>
      </c>
      <c r="E176" s="23">
        <v>1.065</v>
      </c>
      <c r="F176" s="23">
        <v>0.855</v>
      </c>
      <c r="G176" s="23">
        <v>4.5600000000000005</v>
      </c>
      <c r="H176" s="23">
        <v>3.6450000000000005</v>
      </c>
      <c r="I176" s="23">
        <v>6.27</v>
      </c>
      <c r="J176" s="23">
        <v>5.01</v>
      </c>
      <c r="K176" s="23">
        <v>70.42500000000001</v>
      </c>
      <c r="L176" s="23">
        <v>56.34</v>
      </c>
      <c r="M176" s="107">
        <v>0</v>
      </c>
      <c r="N176" s="108">
        <v>0</v>
      </c>
      <c r="O176" s="108">
        <v>7.125</v>
      </c>
      <c r="P176" s="108">
        <v>5.699999999999999</v>
      </c>
      <c r="Q176" s="107">
        <v>0</v>
      </c>
      <c r="R176" s="107">
        <v>0</v>
      </c>
      <c r="S176" s="107">
        <v>0</v>
      </c>
      <c r="T176" s="107">
        <v>0</v>
      </c>
      <c r="U176" s="108">
        <v>26.355</v>
      </c>
      <c r="V176" s="108">
        <v>21.09</v>
      </c>
      <c r="W176" s="108">
        <v>30.72</v>
      </c>
      <c r="X176" s="109">
        <v>24.57</v>
      </c>
      <c r="Y176" s="108">
        <v>15.674999999999999</v>
      </c>
      <c r="Z176" s="108">
        <v>12.54</v>
      </c>
      <c r="AA176" s="108">
        <v>0.99</v>
      </c>
      <c r="AB176" s="109">
        <v>0.795</v>
      </c>
    </row>
    <row r="177" spans="1:28" s="13" customFormat="1" ht="58.5" customHeight="1" thickBot="1">
      <c r="A177" s="70">
        <v>133</v>
      </c>
      <c r="B177" s="72" t="s">
        <v>154</v>
      </c>
      <c r="C177" s="22" t="s">
        <v>146</v>
      </c>
      <c r="D177" s="22" t="s">
        <v>147</v>
      </c>
      <c r="E177" s="21">
        <v>3.6</v>
      </c>
      <c r="F177" s="21">
        <v>4.5</v>
      </c>
      <c r="G177" s="21">
        <v>4.5</v>
      </c>
      <c r="H177" s="21">
        <v>5.6</v>
      </c>
      <c r="I177" s="21">
        <v>28</v>
      </c>
      <c r="J177" s="21">
        <v>35</v>
      </c>
      <c r="K177" s="21">
        <v>120</v>
      </c>
      <c r="L177" s="21">
        <v>150</v>
      </c>
      <c r="M177" s="108">
        <v>0.03</v>
      </c>
      <c r="N177" s="108">
        <v>0.04</v>
      </c>
      <c r="O177" s="108">
        <v>13.96</v>
      </c>
      <c r="P177" s="108">
        <v>17.45</v>
      </c>
      <c r="Q177" s="107">
        <v>0.02</v>
      </c>
      <c r="R177" s="107">
        <v>0.03</v>
      </c>
      <c r="S177" s="107">
        <v>0.2</v>
      </c>
      <c r="T177" s="107">
        <v>0.21</v>
      </c>
      <c r="U177" s="108">
        <v>12</v>
      </c>
      <c r="V177" s="108">
        <v>15</v>
      </c>
      <c r="W177" s="108">
        <v>28.5</v>
      </c>
      <c r="X177" s="109">
        <v>35.63</v>
      </c>
      <c r="Y177" s="108">
        <v>19.96</v>
      </c>
      <c r="Z177" s="108">
        <v>24.95</v>
      </c>
      <c r="AA177" s="108">
        <v>0.8</v>
      </c>
      <c r="AB177" s="109">
        <v>1</v>
      </c>
    </row>
    <row r="178" spans="1:28" s="13" customFormat="1" ht="58.5" customHeight="1" thickBot="1">
      <c r="A178" s="70">
        <v>374</v>
      </c>
      <c r="B178" s="71" t="s">
        <v>155</v>
      </c>
      <c r="C178" s="22" t="s">
        <v>156</v>
      </c>
      <c r="D178" s="22" t="s">
        <v>157</v>
      </c>
      <c r="E178" s="21">
        <v>8.42</v>
      </c>
      <c r="F178" s="21">
        <v>9.36</v>
      </c>
      <c r="G178" s="21">
        <v>4.86</v>
      </c>
      <c r="H178" s="21">
        <v>5.4</v>
      </c>
      <c r="I178" s="21">
        <v>5.04</v>
      </c>
      <c r="J178" s="21">
        <v>5.6</v>
      </c>
      <c r="K178" s="23">
        <v>164</v>
      </c>
      <c r="L178" s="23">
        <v>197</v>
      </c>
      <c r="M178" s="107">
        <v>0.05</v>
      </c>
      <c r="N178" s="108">
        <v>0.06</v>
      </c>
      <c r="O178" s="108">
        <v>0.19</v>
      </c>
      <c r="P178" s="108">
        <v>0.24</v>
      </c>
      <c r="Q178" s="107">
        <v>33</v>
      </c>
      <c r="R178" s="107">
        <v>41.25</v>
      </c>
      <c r="S178" s="107">
        <v>0.4</v>
      </c>
      <c r="T178" s="107">
        <v>0.48</v>
      </c>
      <c r="U178" s="108">
        <v>31.5</v>
      </c>
      <c r="V178" s="108">
        <v>39.68</v>
      </c>
      <c r="W178" s="108">
        <v>108.8</v>
      </c>
      <c r="X178" s="109">
        <v>136</v>
      </c>
      <c r="Y178" s="108">
        <v>15.8</v>
      </c>
      <c r="Z178" s="108">
        <v>19.75</v>
      </c>
      <c r="AA178" s="108">
        <v>0.56</v>
      </c>
      <c r="AB178" s="109">
        <v>0.7</v>
      </c>
    </row>
    <row r="179" spans="1:28" s="13" customFormat="1" ht="58.5" customHeight="1" thickBot="1">
      <c r="A179" s="70">
        <v>520</v>
      </c>
      <c r="B179" s="71" t="s">
        <v>24</v>
      </c>
      <c r="C179" s="22">
        <v>125</v>
      </c>
      <c r="D179" s="22">
        <v>125</v>
      </c>
      <c r="E179" s="21">
        <v>4.500000000000001</v>
      </c>
      <c r="F179" s="21">
        <v>4.500000000000001</v>
      </c>
      <c r="G179" s="21">
        <v>10.75</v>
      </c>
      <c r="H179" s="21">
        <v>10.75</v>
      </c>
      <c r="I179" s="21">
        <v>20.25</v>
      </c>
      <c r="J179" s="21">
        <v>20.25</v>
      </c>
      <c r="K179" s="21">
        <v>157.5</v>
      </c>
      <c r="L179" s="21">
        <v>157.5</v>
      </c>
      <c r="M179" s="107">
        <v>0.08750000000000001</v>
      </c>
      <c r="N179" s="108">
        <v>0.08750000000000001</v>
      </c>
      <c r="O179" s="108">
        <v>2.6125</v>
      </c>
      <c r="P179" s="108">
        <v>2.6125</v>
      </c>
      <c r="Q179" s="107">
        <v>0.025</v>
      </c>
      <c r="R179" s="107">
        <v>0.025</v>
      </c>
      <c r="S179" s="107">
        <v>0.125</v>
      </c>
      <c r="T179" s="107">
        <v>0.125</v>
      </c>
      <c r="U179" s="108">
        <v>45.9</v>
      </c>
      <c r="V179" s="108">
        <v>45.9</v>
      </c>
      <c r="W179" s="108">
        <v>68.33749999999999</v>
      </c>
      <c r="X179" s="109">
        <v>68.33749999999999</v>
      </c>
      <c r="Y179" s="108">
        <v>19.450000000000003</v>
      </c>
      <c r="Z179" s="108">
        <v>19.450000000000003</v>
      </c>
      <c r="AA179" s="108">
        <v>0.6124999999999999</v>
      </c>
      <c r="AB179" s="109">
        <v>0.6124999999999999</v>
      </c>
    </row>
    <row r="180" spans="1:28" s="13" customFormat="1" ht="58.5" customHeight="1" thickBot="1">
      <c r="A180" s="74">
        <v>701</v>
      </c>
      <c r="B180" s="75" t="s">
        <v>150</v>
      </c>
      <c r="C180" s="22">
        <v>200</v>
      </c>
      <c r="D180" s="22">
        <v>200</v>
      </c>
      <c r="E180" s="21">
        <v>0.2</v>
      </c>
      <c r="F180" s="21">
        <v>0.2</v>
      </c>
      <c r="G180" s="21">
        <v>0</v>
      </c>
      <c r="H180" s="21">
        <v>0</v>
      </c>
      <c r="I180" s="21">
        <v>35.8</v>
      </c>
      <c r="J180" s="21">
        <v>35.8</v>
      </c>
      <c r="K180" s="21">
        <v>142</v>
      </c>
      <c r="L180" s="21">
        <v>142</v>
      </c>
      <c r="M180" s="107">
        <v>0</v>
      </c>
      <c r="N180" s="108">
        <v>0</v>
      </c>
      <c r="O180" s="108">
        <v>15</v>
      </c>
      <c r="P180" s="108">
        <v>15</v>
      </c>
      <c r="Q180" s="107">
        <v>0</v>
      </c>
      <c r="R180" s="107">
        <v>0</v>
      </c>
      <c r="S180" s="107">
        <v>0</v>
      </c>
      <c r="T180" s="107">
        <v>0</v>
      </c>
      <c r="U180" s="108">
        <v>4.5</v>
      </c>
      <c r="V180" s="108">
        <v>4.5</v>
      </c>
      <c r="W180" s="108">
        <v>0</v>
      </c>
      <c r="X180" s="109">
        <v>0</v>
      </c>
      <c r="Y180" s="108">
        <v>1</v>
      </c>
      <c r="Z180" s="108">
        <v>1</v>
      </c>
      <c r="AA180" s="108">
        <v>0.15</v>
      </c>
      <c r="AB180" s="109">
        <v>0.15</v>
      </c>
    </row>
    <row r="181" spans="1:28" s="13" customFormat="1" ht="84" thickBot="1">
      <c r="A181" s="15"/>
      <c r="B181" s="71" t="s">
        <v>38</v>
      </c>
      <c r="C181" s="22">
        <v>32.5</v>
      </c>
      <c r="D181" s="22">
        <v>32.5</v>
      </c>
      <c r="E181" s="21">
        <v>2.5025</v>
      </c>
      <c r="F181" s="21">
        <v>2.5025</v>
      </c>
      <c r="G181" s="21">
        <v>0.455</v>
      </c>
      <c r="H181" s="21">
        <v>0.455</v>
      </c>
      <c r="I181" s="21">
        <v>12.2525</v>
      </c>
      <c r="J181" s="21">
        <v>12.2525</v>
      </c>
      <c r="K181" s="21">
        <v>65</v>
      </c>
      <c r="L181" s="21">
        <v>65</v>
      </c>
      <c r="M181" s="108">
        <v>0.0325</v>
      </c>
      <c r="N181" s="108">
        <v>0.0325</v>
      </c>
      <c r="O181" s="108">
        <v>0</v>
      </c>
      <c r="P181" s="108">
        <v>0</v>
      </c>
      <c r="Q181" s="107">
        <v>0</v>
      </c>
      <c r="R181" s="107">
        <v>0</v>
      </c>
      <c r="S181" s="107">
        <v>0</v>
      </c>
      <c r="T181" s="107">
        <v>0</v>
      </c>
      <c r="U181" s="108">
        <v>11.624166666666667</v>
      </c>
      <c r="V181" s="108">
        <v>11.624166666666667</v>
      </c>
      <c r="W181" s="108">
        <v>22.858333333333334</v>
      </c>
      <c r="X181" s="109">
        <v>22.858333333333334</v>
      </c>
      <c r="Y181" s="108">
        <v>20.420833333333334</v>
      </c>
      <c r="Z181" s="108">
        <v>20.420833333333334</v>
      </c>
      <c r="AA181" s="108">
        <v>1.5816666666666666</v>
      </c>
      <c r="AB181" s="109">
        <v>1.5816666666666666</v>
      </c>
    </row>
    <row r="182" spans="1:28" s="13" customFormat="1" ht="58.5" customHeight="1" thickBot="1">
      <c r="A182" s="15"/>
      <c r="B182" s="71" t="s">
        <v>39</v>
      </c>
      <c r="C182" s="22">
        <v>18</v>
      </c>
      <c r="D182" s="22">
        <v>18</v>
      </c>
      <c r="E182" s="21">
        <v>1.3499999999999999</v>
      </c>
      <c r="F182" s="21">
        <v>1.3499999999999999</v>
      </c>
      <c r="G182" s="21">
        <v>0.522</v>
      </c>
      <c r="H182" s="21">
        <v>0.522</v>
      </c>
      <c r="I182" s="21">
        <v>9.252</v>
      </c>
      <c r="J182" s="21">
        <v>9.252</v>
      </c>
      <c r="K182" s="21">
        <v>47.4</v>
      </c>
      <c r="L182" s="21">
        <v>47.4</v>
      </c>
      <c r="M182" s="108">
        <v>0.02</v>
      </c>
      <c r="N182" s="108">
        <v>0.02</v>
      </c>
      <c r="O182" s="108">
        <v>0</v>
      </c>
      <c r="P182" s="108">
        <v>0</v>
      </c>
      <c r="Q182" s="107">
        <v>0</v>
      </c>
      <c r="R182" s="107">
        <v>0</v>
      </c>
      <c r="S182" s="107">
        <v>0.02</v>
      </c>
      <c r="T182" s="107">
        <v>0.02</v>
      </c>
      <c r="U182" s="108">
        <v>5.94</v>
      </c>
      <c r="V182" s="108">
        <v>5.94</v>
      </c>
      <c r="W182" s="108">
        <v>11.67</v>
      </c>
      <c r="X182" s="109">
        <v>11.67</v>
      </c>
      <c r="Y182" s="108">
        <v>10.44</v>
      </c>
      <c r="Z182" s="108">
        <v>10.44</v>
      </c>
      <c r="AA182" s="108">
        <v>0.8</v>
      </c>
      <c r="AB182" s="109">
        <v>0.8</v>
      </c>
    </row>
    <row r="183" spans="1:28" s="11" customFormat="1" ht="49.5" customHeight="1" thickBot="1">
      <c r="A183" s="15"/>
      <c r="B183" s="90" t="s">
        <v>11</v>
      </c>
      <c r="C183" s="22"/>
      <c r="D183" s="22"/>
      <c r="E183" s="21">
        <f>SUM(E176:E182)</f>
        <v>21.637500000000003</v>
      </c>
      <c r="F183" s="21">
        <f aca="true" t="shared" si="22" ref="F183:AB183">SUM(F176:F182)</f>
        <v>23.267500000000002</v>
      </c>
      <c r="G183" s="21">
        <f t="shared" si="22"/>
        <v>25.647</v>
      </c>
      <c r="H183" s="21">
        <f t="shared" si="22"/>
        <v>26.372</v>
      </c>
      <c r="I183" s="21">
        <f t="shared" si="22"/>
        <v>116.86449999999998</v>
      </c>
      <c r="J183" s="21">
        <f t="shared" si="22"/>
        <v>123.16449999999999</v>
      </c>
      <c r="K183" s="21">
        <f t="shared" si="22"/>
        <v>766.3249999999999</v>
      </c>
      <c r="L183" s="21">
        <f t="shared" si="22"/>
        <v>815.24</v>
      </c>
      <c r="M183" s="21">
        <f t="shared" si="22"/>
        <v>0.22</v>
      </c>
      <c r="N183" s="21">
        <f t="shared" si="22"/>
        <v>0.24</v>
      </c>
      <c r="O183" s="21">
        <f t="shared" si="22"/>
        <v>38.8875</v>
      </c>
      <c r="P183" s="21">
        <f t="shared" si="22"/>
        <v>41.0025</v>
      </c>
      <c r="Q183" s="21">
        <f t="shared" si="22"/>
        <v>33.045</v>
      </c>
      <c r="R183" s="21">
        <f t="shared" si="22"/>
        <v>41.305</v>
      </c>
      <c r="S183" s="21">
        <f t="shared" si="22"/>
        <v>0.7450000000000001</v>
      </c>
      <c r="T183" s="21">
        <f t="shared" si="22"/>
        <v>0.835</v>
      </c>
      <c r="U183" s="21">
        <f t="shared" si="22"/>
        <v>137.81916666666666</v>
      </c>
      <c r="V183" s="21">
        <f t="shared" si="22"/>
        <v>143.73416666666668</v>
      </c>
      <c r="W183" s="21">
        <f t="shared" si="22"/>
        <v>270.8858333333333</v>
      </c>
      <c r="X183" s="21">
        <f t="shared" si="22"/>
        <v>299.06583333333333</v>
      </c>
      <c r="Y183" s="21">
        <f t="shared" si="22"/>
        <v>102.74583333333334</v>
      </c>
      <c r="Z183" s="21">
        <f t="shared" si="22"/>
        <v>108.55083333333333</v>
      </c>
      <c r="AA183" s="21">
        <f t="shared" si="22"/>
        <v>5.494166666666666</v>
      </c>
      <c r="AB183" s="21">
        <f t="shared" si="22"/>
        <v>5.639166666666666</v>
      </c>
    </row>
    <row r="184" spans="1:28" s="11" customFormat="1" ht="36.75" customHeight="1" thickBot="1">
      <c r="A184" s="15"/>
      <c r="B184" s="90" t="s">
        <v>26</v>
      </c>
      <c r="C184" s="22"/>
      <c r="D184" s="22"/>
      <c r="E184" s="21">
        <f>E171+E183</f>
        <v>34.087500000000006</v>
      </c>
      <c r="F184" s="21">
        <f aca="true" t="shared" si="23" ref="F184:AB184">F171+F183</f>
        <v>35.7175</v>
      </c>
      <c r="G184" s="21">
        <f t="shared" si="23"/>
        <v>47.057</v>
      </c>
      <c r="H184" s="21">
        <f t="shared" si="23"/>
        <v>47.782</v>
      </c>
      <c r="I184" s="21">
        <f t="shared" si="23"/>
        <v>200.47449999999998</v>
      </c>
      <c r="J184" s="21">
        <f t="shared" si="23"/>
        <v>206.7745</v>
      </c>
      <c r="K184" s="21">
        <f t="shared" si="23"/>
        <v>1305.8249999999998</v>
      </c>
      <c r="L184" s="21">
        <f t="shared" si="23"/>
        <v>1354.74</v>
      </c>
      <c r="M184" s="21">
        <f t="shared" si="23"/>
        <v>0.33</v>
      </c>
      <c r="N184" s="21">
        <f t="shared" si="23"/>
        <v>0.35</v>
      </c>
      <c r="O184" s="21">
        <f t="shared" si="23"/>
        <v>43.727500000000006</v>
      </c>
      <c r="P184" s="21">
        <f t="shared" si="23"/>
        <v>45.8425</v>
      </c>
      <c r="Q184" s="21">
        <f t="shared" si="23"/>
        <v>53.645</v>
      </c>
      <c r="R184" s="21">
        <f t="shared" si="23"/>
        <v>61.905</v>
      </c>
      <c r="S184" s="21">
        <f t="shared" si="23"/>
        <v>0.7450000000000001</v>
      </c>
      <c r="T184" s="21">
        <f t="shared" si="23"/>
        <v>0.835</v>
      </c>
      <c r="U184" s="21">
        <f t="shared" si="23"/>
        <v>301.72916666666663</v>
      </c>
      <c r="V184" s="21">
        <f t="shared" si="23"/>
        <v>307.6441666666667</v>
      </c>
      <c r="W184" s="21">
        <f t="shared" si="23"/>
        <v>438.06583333333333</v>
      </c>
      <c r="X184" s="21">
        <f t="shared" si="23"/>
        <v>466.2458333333333</v>
      </c>
      <c r="Y184" s="21">
        <f t="shared" si="23"/>
        <v>145.13583333333332</v>
      </c>
      <c r="Z184" s="21">
        <f t="shared" si="23"/>
        <v>150.94083333333333</v>
      </c>
      <c r="AA184" s="21">
        <f t="shared" si="23"/>
        <v>7.344166666666666</v>
      </c>
      <c r="AB184" s="21">
        <f t="shared" si="23"/>
        <v>7.489166666666666</v>
      </c>
    </row>
    <row r="185" spans="1:28" s="11" customFormat="1" ht="30.75" customHeight="1">
      <c r="A185" s="13"/>
      <c r="B185" s="89"/>
      <c r="C185" s="55"/>
      <c r="D185" s="55"/>
      <c r="E185" s="41"/>
      <c r="F185" s="41"/>
      <c r="G185" s="41"/>
      <c r="H185" s="41"/>
      <c r="I185" s="41"/>
      <c r="J185" s="41"/>
      <c r="K185" s="42"/>
      <c r="L185" s="42"/>
      <c r="M185" s="41"/>
      <c r="N185" s="41"/>
      <c r="O185" s="41"/>
      <c r="P185" s="41"/>
      <c r="Q185" s="42"/>
      <c r="R185" s="42"/>
      <c r="S185" s="42"/>
      <c r="T185" s="42"/>
      <c r="U185" s="41"/>
      <c r="V185" s="41"/>
      <c r="W185" s="41"/>
      <c r="X185" s="41"/>
      <c r="Y185" s="41"/>
      <c r="Z185" s="41"/>
      <c r="AA185" s="41"/>
      <c r="AB185" s="41"/>
    </row>
    <row r="186" spans="1:28" s="11" customFormat="1" ht="49.5" customHeight="1">
      <c r="A186" s="14" t="s">
        <v>14</v>
      </c>
      <c r="B186" s="89"/>
      <c r="C186" s="55"/>
      <c r="D186" s="55"/>
      <c r="E186" s="41"/>
      <c r="F186" s="41"/>
      <c r="G186" s="41"/>
      <c r="H186" s="41"/>
      <c r="I186" s="41"/>
      <c r="J186" s="41"/>
      <c r="K186" s="42"/>
      <c r="L186" s="42"/>
      <c r="M186" s="41"/>
      <c r="N186" s="41"/>
      <c r="O186" s="41"/>
      <c r="P186" s="41"/>
      <c r="Q186" s="42"/>
      <c r="R186" s="42"/>
      <c r="S186" s="42"/>
      <c r="T186" s="42"/>
      <c r="U186" s="41"/>
      <c r="V186" s="41"/>
      <c r="W186" s="41"/>
      <c r="X186" s="41"/>
      <c r="Y186" s="41"/>
      <c r="Z186" s="41"/>
      <c r="AA186" s="41"/>
      <c r="AB186" s="41"/>
    </row>
    <row r="187" spans="1:28" s="11" customFormat="1" ht="27" customHeight="1" thickBot="1">
      <c r="A187" s="13"/>
      <c r="B187" s="89"/>
      <c r="C187" s="55"/>
      <c r="D187" s="55"/>
      <c r="E187" s="41"/>
      <c r="F187" s="41"/>
      <c r="G187" s="41"/>
      <c r="H187" s="41"/>
      <c r="I187" s="41"/>
      <c r="J187" s="41"/>
      <c r="K187" s="42"/>
      <c r="L187" s="42"/>
      <c r="M187" s="41"/>
      <c r="N187" s="41"/>
      <c r="O187" s="41"/>
      <c r="P187" s="41"/>
      <c r="Q187" s="42"/>
      <c r="R187" s="42"/>
      <c r="S187" s="42"/>
      <c r="T187" s="42"/>
      <c r="U187" s="41"/>
      <c r="V187" s="41"/>
      <c r="W187" s="41"/>
      <c r="X187" s="41"/>
      <c r="Y187" s="41"/>
      <c r="Z187" s="41"/>
      <c r="AA187" s="41"/>
      <c r="AB187" s="41"/>
    </row>
    <row r="188" spans="1:28" s="11" customFormat="1" ht="49.5" customHeight="1" thickBot="1">
      <c r="A188" s="114" t="s">
        <v>2</v>
      </c>
      <c r="B188" s="124" t="s">
        <v>3</v>
      </c>
      <c r="C188" s="125" t="s">
        <v>4</v>
      </c>
      <c r="D188" s="126"/>
      <c r="E188" s="127" t="s">
        <v>5</v>
      </c>
      <c r="F188" s="128"/>
      <c r="G188" s="127" t="s">
        <v>6</v>
      </c>
      <c r="H188" s="128"/>
      <c r="I188" s="127" t="s">
        <v>7</v>
      </c>
      <c r="J188" s="128"/>
      <c r="K188" s="127" t="s">
        <v>8</v>
      </c>
      <c r="L188" s="128"/>
      <c r="M188" s="131" t="s">
        <v>59</v>
      </c>
      <c r="N188" s="132"/>
      <c r="O188" s="132"/>
      <c r="P188" s="133"/>
      <c r="Q188" s="134" t="s">
        <v>59</v>
      </c>
      <c r="R188" s="135"/>
      <c r="S188" s="135"/>
      <c r="T188" s="136"/>
      <c r="U188" s="131" t="s">
        <v>60</v>
      </c>
      <c r="V188" s="132"/>
      <c r="W188" s="132"/>
      <c r="X188" s="132"/>
      <c r="Y188" s="132"/>
      <c r="Z188" s="132"/>
      <c r="AA188" s="132"/>
      <c r="AB188" s="133"/>
    </row>
    <row r="189" spans="1:28" s="11" customFormat="1" ht="85.5" customHeight="1" thickBot="1">
      <c r="A189" s="115"/>
      <c r="B189" s="117"/>
      <c r="C189" s="43" t="s">
        <v>9</v>
      </c>
      <c r="D189" s="44" t="s">
        <v>10</v>
      </c>
      <c r="E189" s="44" t="s">
        <v>9</v>
      </c>
      <c r="F189" s="44" t="s">
        <v>10</v>
      </c>
      <c r="G189" s="44" t="s">
        <v>9</v>
      </c>
      <c r="H189" s="44" t="s">
        <v>10</v>
      </c>
      <c r="I189" s="44" t="s">
        <v>9</v>
      </c>
      <c r="J189" s="44" t="s">
        <v>10</v>
      </c>
      <c r="K189" s="44" t="s">
        <v>9</v>
      </c>
      <c r="L189" s="44" t="s">
        <v>10</v>
      </c>
      <c r="M189" s="44" t="s">
        <v>65</v>
      </c>
      <c r="N189" s="44" t="s">
        <v>64</v>
      </c>
      <c r="O189" s="44" t="s">
        <v>63</v>
      </c>
      <c r="P189" s="44" t="s">
        <v>61</v>
      </c>
      <c r="Q189" s="45" t="s">
        <v>70</v>
      </c>
      <c r="R189" s="45" t="s">
        <v>72</v>
      </c>
      <c r="S189" s="45" t="s">
        <v>73</v>
      </c>
      <c r="T189" s="45" t="s">
        <v>71</v>
      </c>
      <c r="U189" s="44" t="s">
        <v>62</v>
      </c>
      <c r="V189" s="44" t="s">
        <v>66</v>
      </c>
      <c r="W189" s="44" t="s">
        <v>78</v>
      </c>
      <c r="X189" s="44" t="s">
        <v>79</v>
      </c>
      <c r="Y189" s="44" t="s">
        <v>80</v>
      </c>
      <c r="Z189" s="44" t="s">
        <v>67</v>
      </c>
      <c r="AA189" s="44" t="s">
        <v>68</v>
      </c>
      <c r="AB189" s="44" t="s">
        <v>69</v>
      </c>
    </row>
    <row r="190" spans="1:28" s="13" customFormat="1" ht="57" customHeight="1" thickBot="1">
      <c r="A190" s="15"/>
      <c r="B190" s="72" t="s">
        <v>52</v>
      </c>
      <c r="C190" s="22">
        <v>40</v>
      </c>
      <c r="D190" s="22">
        <v>40</v>
      </c>
      <c r="E190" s="21">
        <v>6.7</v>
      </c>
      <c r="F190" s="21">
        <v>6.7</v>
      </c>
      <c r="G190" s="21">
        <v>5.5</v>
      </c>
      <c r="H190" s="21">
        <v>5.5</v>
      </c>
      <c r="I190" s="21">
        <v>50.1</v>
      </c>
      <c r="J190" s="21">
        <v>50.1</v>
      </c>
      <c r="K190" s="23">
        <v>352</v>
      </c>
      <c r="L190" s="23">
        <v>352</v>
      </c>
      <c r="M190" s="108">
        <v>0.29</v>
      </c>
      <c r="N190" s="108">
        <v>0.29</v>
      </c>
      <c r="O190" s="108">
        <v>0</v>
      </c>
      <c r="P190" s="108">
        <v>0</v>
      </c>
      <c r="Q190" s="107">
        <v>0</v>
      </c>
      <c r="R190" s="107">
        <v>0</v>
      </c>
      <c r="S190" s="107">
        <v>0</v>
      </c>
      <c r="T190" s="107">
        <v>0</v>
      </c>
      <c r="U190" s="108">
        <v>82.6</v>
      </c>
      <c r="V190" s="108">
        <v>82.6</v>
      </c>
      <c r="W190" s="108">
        <v>237.3</v>
      </c>
      <c r="X190" s="109">
        <v>237.3</v>
      </c>
      <c r="Y190" s="108">
        <v>26</v>
      </c>
      <c r="Z190" s="108">
        <v>26</v>
      </c>
      <c r="AA190" s="108">
        <v>2.6</v>
      </c>
      <c r="AB190" s="109">
        <v>2.6</v>
      </c>
    </row>
    <row r="191" spans="1:28" s="11" customFormat="1" ht="57" customHeight="1" thickBot="1">
      <c r="A191" s="70">
        <v>694</v>
      </c>
      <c r="B191" s="71" t="s">
        <v>194</v>
      </c>
      <c r="C191" s="22">
        <v>200</v>
      </c>
      <c r="D191" s="22">
        <v>200</v>
      </c>
      <c r="E191" s="21">
        <v>4.7</v>
      </c>
      <c r="F191" s="21">
        <v>4.7</v>
      </c>
      <c r="G191" s="21">
        <v>5</v>
      </c>
      <c r="H191" s="21">
        <v>5</v>
      </c>
      <c r="I191" s="21">
        <v>31.8</v>
      </c>
      <c r="J191" s="21">
        <v>31.8</v>
      </c>
      <c r="K191" s="21">
        <v>187</v>
      </c>
      <c r="L191" s="21">
        <v>187</v>
      </c>
      <c r="M191" s="108">
        <v>0.03</v>
      </c>
      <c r="N191" s="108">
        <v>0.03</v>
      </c>
      <c r="O191" s="108">
        <v>0.98</v>
      </c>
      <c r="P191" s="108">
        <v>0.98</v>
      </c>
      <c r="Q191" s="107">
        <v>0.03</v>
      </c>
      <c r="R191" s="107">
        <v>0.03</v>
      </c>
      <c r="S191" s="107">
        <v>0</v>
      </c>
      <c r="T191" s="107">
        <v>0</v>
      </c>
      <c r="U191" s="108">
        <v>90.8</v>
      </c>
      <c r="V191" s="108">
        <v>90.8</v>
      </c>
      <c r="W191" s="108">
        <v>67.5</v>
      </c>
      <c r="X191" s="109">
        <v>67.5</v>
      </c>
      <c r="Y191" s="108">
        <v>90.8</v>
      </c>
      <c r="Z191" s="108">
        <v>90.8</v>
      </c>
      <c r="AA191" s="108">
        <v>0.37</v>
      </c>
      <c r="AB191" s="109">
        <v>0.37</v>
      </c>
    </row>
    <row r="192" spans="1:28" s="11" customFormat="1" ht="49.5" customHeight="1" thickBot="1">
      <c r="A192" s="15"/>
      <c r="B192" s="90" t="s">
        <v>11</v>
      </c>
      <c r="C192" s="22"/>
      <c r="D192" s="22"/>
      <c r="E192" s="21">
        <f>E190+E191</f>
        <v>11.4</v>
      </c>
      <c r="F192" s="21">
        <f aca="true" t="shared" si="24" ref="F192:AB192">F190+F191</f>
        <v>11.4</v>
      </c>
      <c r="G192" s="21">
        <f t="shared" si="24"/>
        <v>10.5</v>
      </c>
      <c r="H192" s="21">
        <f t="shared" si="24"/>
        <v>10.5</v>
      </c>
      <c r="I192" s="21">
        <f t="shared" si="24"/>
        <v>81.9</v>
      </c>
      <c r="J192" s="21">
        <f t="shared" si="24"/>
        <v>81.9</v>
      </c>
      <c r="K192" s="21">
        <f t="shared" si="24"/>
        <v>539</v>
      </c>
      <c r="L192" s="21">
        <f t="shared" si="24"/>
        <v>539</v>
      </c>
      <c r="M192" s="21">
        <f t="shared" si="24"/>
        <v>0.31999999999999995</v>
      </c>
      <c r="N192" s="21">
        <f t="shared" si="24"/>
        <v>0.31999999999999995</v>
      </c>
      <c r="O192" s="21">
        <f t="shared" si="24"/>
        <v>0.98</v>
      </c>
      <c r="P192" s="21">
        <f t="shared" si="24"/>
        <v>0.98</v>
      </c>
      <c r="Q192" s="21">
        <f t="shared" si="24"/>
        <v>0.03</v>
      </c>
      <c r="R192" s="21">
        <f t="shared" si="24"/>
        <v>0.03</v>
      </c>
      <c r="S192" s="21">
        <f t="shared" si="24"/>
        <v>0</v>
      </c>
      <c r="T192" s="21">
        <f t="shared" si="24"/>
        <v>0</v>
      </c>
      <c r="U192" s="21">
        <f t="shared" si="24"/>
        <v>173.39999999999998</v>
      </c>
      <c r="V192" s="21">
        <f t="shared" si="24"/>
        <v>173.39999999999998</v>
      </c>
      <c r="W192" s="21">
        <f t="shared" si="24"/>
        <v>304.8</v>
      </c>
      <c r="X192" s="21">
        <f t="shared" si="24"/>
        <v>304.8</v>
      </c>
      <c r="Y192" s="21">
        <f t="shared" si="24"/>
        <v>116.8</v>
      </c>
      <c r="Z192" s="21">
        <f t="shared" si="24"/>
        <v>116.8</v>
      </c>
      <c r="AA192" s="21">
        <f t="shared" si="24"/>
        <v>2.97</v>
      </c>
      <c r="AB192" s="21">
        <f t="shared" si="24"/>
        <v>2.97</v>
      </c>
    </row>
    <row r="193" spans="1:28" s="11" customFormat="1" ht="27" customHeight="1">
      <c r="A193" s="13"/>
      <c r="B193" s="91"/>
      <c r="C193" s="40"/>
      <c r="D193" s="40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2"/>
      <c r="S193" s="42"/>
      <c r="T193" s="42"/>
      <c r="U193" s="41"/>
      <c r="V193" s="41"/>
      <c r="W193" s="41"/>
      <c r="X193" s="41"/>
      <c r="Y193" s="41"/>
      <c r="Z193" s="41"/>
      <c r="AA193" s="41"/>
      <c r="AB193" s="41"/>
    </row>
    <row r="194" spans="1:28" s="11" customFormat="1" ht="38.25" customHeight="1">
      <c r="A194" s="14" t="s">
        <v>15</v>
      </c>
      <c r="B194" s="91"/>
      <c r="C194" s="40"/>
      <c r="D194" s="40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2"/>
      <c r="S194" s="42"/>
      <c r="T194" s="42"/>
      <c r="U194" s="41"/>
      <c r="V194" s="41"/>
      <c r="W194" s="41"/>
      <c r="X194" s="41"/>
      <c r="Y194" s="41"/>
      <c r="Z194" s="41"/>
      <c r="AA194" s="41"/>
      <c r="AB194" s="41"/>
    </row>
    <row r="195" spans="1:28" s="11" customFormat="1" ht="29.25" customHeight="1" thickBot="1">
      <c r="A195" s="13"/>
      <c r="B195" s="91"/>
      <c r="C195" s="40"/>
      <c r="D195" s="40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2"/>
      <c r="S195" s="42"/>
      <c r="T195" s="42"/>
      <c r="U195" s="41"/>
      <c r="V195" s="41"/>
      <c r="W195" s="41"/>
      <c r="X195" s="41"/>
      <c r="Y195" s="41"/>
      <c r="Z195" s="41"/>
      <c r="AA195" s="41"/>
      <c r="AB195" s="41"/>
    </row>
    <row r="196" spans="1:28" s="11" customFormat="1" ht="49.5" customHeight="1" thickBot="1">
      <c r="A196" s="114" t="s">
        <v>2</v>
      </c>
      <c r="B196" s="124" t="s">
        <v>3</v>
      </c>
      <c r="C196" s="125" t="s">
        <v>4</v>
      </c>
      <c r="D196" s="126"/>
      <c r="E196" s="127" t="s">
        <v>5</v>
      </c>
      <c r="F196" s="128"/>
      <c r="G196" s="127" t="s">
        <v>6</v>
      </c>
      <c r="H196" s="128"/>
      <c r="I196" s="127" t="s">
        <v>7</v>
      </c>
      <c r="J196" s="128"/>
      <c r="K196" s="127" t="s">
        <v>8</v>
      </c>
      <c r="L196" s="128"/>
      <c r="M196" s="131" t="s">
        <v>59</v>
      </c>
      <c r="N196" s="132"/>
      <c r="O196" s="132"/>
      <c r="P196" s="133"/>
      <c r="Q196" s="134" t="s">
        <v>59</v>
      </c>
      <c r="R196" s="135"/>
      <c r="S196" s="135"/>
      <c r="T196" s="136"/>
      <c r="U196" s="131" t="s">
        <v>60</v>
      </c>
      <c r="V196" s="132"/>
      <c r="W196" s="132"/>
      <c r="X196" s="132"/>
      <c r="Y196" s="132"/>
      <c r="Z196" s="132"/>
      <c r="AA196" s="132"/>
      <c r="AB196" s="133"/>
    </row>
    <row r="197" spans="1:28" s="11" customFormat="1" ht="92.25" customHeight="1" thickBot="1">
      <c r="A197" s="115"/>
      <c r="B197" s="117"/>
      <c r="C197" s="43" t="s">
        <v>9</v>
      </c>
      <c r="D197" s="44" t="s">
        <v>10</v>
      </c>
      <c r="E197" s="44" t="s">
        <v>9</v>
      </c>
      <c r="F197" s="44" t="s">
        <v>10</v>
      </c>
      <c r="G197" s="44" t="s">
        <v>9</v>
      </c>
      <c r="H197" s="44" t="s">
        <v>10</v>
      </c>
      <c r="I197" s="44" t="s">
        <v>9</v>
      </c>
      <c r="J197" s="44" t="s">
        <v>10</v>
      </c>
      <c r="K197" s="44" t="s">
        <v>9</v>
      </c>
      <c r="L197" s="44" t="s">
        <v>10</v>
      </c>
      <c r="M197" s="44" t="s">
        <v>65</v>
      </c>
      <c r="N197" s="44" t="s">
        <v>64</v>
      </c>
      <c r="O197" s="44" t="s">
        <v>63</v>
      </c>
      <c r="P197" s="44" t="s">
        <v>61</v>
      </c>
      <c r="Q197" s="45" t="s">
        <v>70</v>
      </c>
      <c r="R197" s="45" t="s">
        <v>72</v>
      </c>
      <c r="S197" s="45" t="s">
        <v>73</v>
      </c>
      <c r="T197" s="45" t="s">
        <v>71</v>
      </c>
      <c r="U197" s="44" t="s">
        <v>62</v>
      </c>
      <c r="V197" s="44" t="s">
        <v>66</v>
      </c>
      <c r="W197" s="44" t="s">
        <v>78</v>
      </c>
      <c r="X197" s="44" t="s">
        <v>79</v>
      </c>
      <c r="Y197" s="44" t="s">
        <v>80</v>
      </c>
      <c r="Z197" s="44" t="s">
        <v>67</v>
      </c>
      <c r="AA197" s="44" t="s">
        <v>68</v>
      </c>
      <c r="AB197" s="44" t="s">
        <v>69</v>
      </c>
    </row>
    <row r="198" spans="1:28" s="13" customFormat="1" ht="72.75" customHeight="1" thickBot="1">
      <c r="A198" s="70">
        <v>43</v>
      </c>
      <c r="B198" s="71" t="s">
        <v>142</v>
      </c>
      <c r="C198" s="22">
        <v>50</v>
      </c>
      <c r="D198" s="22">
        <v>40</v>
      </c>
      <c r="E198" s="21">
        <v>0.7</v>
      </c>
      <c r="F198" s="21">
        <v>0.56</v>
      </c>
      <c r="G198" s="21">
        <v>2.05</v>
      </c>
      <c r="H198" s="21">
        <v>1.64</v>
      </c>
      <c r="I198" s="21">
        <v>1.65</v>
      </c>
      <c r="J198" s="21">
        <v>1.32</v>
      </c>
      <c r="K198" s="21">
        <v>44</v>
      </c>
      <c r="L198" s="21">
        <v>36</v>
      </c>
      <c r="M198" s="108">
        <v>0</v>
      </c>
      <c r="N198" s="108">
        <v>0</v>
      </c>
      <c r="O198" s="108">
        <v>10</v>
      </c>
      <c r="P198" s="108">
        <v>8</v>
      </c>
      <c r="Q198" s="107">
        <v>0</v>
      </c>
      <c r="R198" s="107">
        <v>0</v>
      </c>
      <c r="S198" s="107">
        <v>0</v>
      </c>
      <c r="T198" s="107">
        <v>0</v>
      </c>
      <c r="U198" s="108">
        <v>18</v>
      </c>
      <c r="V198" s="108">
        <v>14.4</v>
      </c>
      <c r="W198" s="108">
        <v>12</v>
      </c>
      <c r="X198" s="109">
        <v>9.6</v>
      </c>
      <c r="Y198" s="108">
        <v>0</v>
      </c>
      <c r="Z198" s="108">
        <v>0</v>
      </c>
      <c r="AA198" s="108">
        <v>0.1</v>
      </c>
      <c r="AB198" s="109">
        <v>0.08</v>
      </c>
    </row>
    <row r="199" spans="1:28" s="13" customFormat="1" ht="65.25" customHeight="1" thickBot="1">
      <c r="A199" s="70">
        <v>132</v>
      </c>
      <c r="B199" s="71" t="s">
        <v>143</v>
      </c>
      <c r="C199" s="22" t="s">
        <v>139</v>
      </c>
      <c r="D199" s="22" t="s">
        <v>140</v>
      </c>
      <c r="E199" s="21">
        <v>3.4</v>
      </c>
      <c r="F199" s="21">
        <v>4.25</v>
      </c>
      <c r="G199" s="21">
        <v>6.7</v>
      </c>
      <c r="H199" s="21">
        <v>8.3</v>
      </c>
      <c r="I199" s="21">
        <v>20.1</v>
      </c>
      <c r="J199" s="21">
        <v>24.12</v>
      </c>
      <c r="K199" s="21">
        <v>137</v>
      </c>
      <c r="L199" s="21">
        <v>172</v>
      </c>
      <c r="M199" s="108">
        <v>0.016</v>
      </c>
      <c r="N199" s="108">
        <v>0.02</v>
      </c>
      <c r="O199" s="108">
        <v>12.86</v>
      </c>
      <c r="P199" s="108">
        <v>16.07</v>
      </c>
      <c r="Q199" s="107">
        <v>0.09</v>
      </c>
      <c r="R199" s="107">
        <v>0.11</v>
      </c>
      <c r="S199" s="107">
        <v>0.1</v>
      </c>
      <c r="T199" s="107">
        <v>0.1</v>
      </c>
      <c r="U199" s="108">
        <v>9.72</v>
      </c>
      <c r="V199" s="108">
        <v>12.15</v>
      </c>
      <c r="W199" s="108">
        <v>35.96</v>
      </c>
      <c r="X199" s="109">
        <v>44.95</v>
      </c>
      <c r="Y199" s="108">
        <v>19.55</v>
      </c>
      <c r="Z199" s="108">
        <v>24.44</v>
      </c>
      <c r="AA199" s="108">
        <v>0.72</v>
      </c>
      <c r="AB199" s="109">
        <v>0.9</v>
      </c>
    </row>
    <row r="200" spans="1:28" s="13" customFormat="1" ht="50.25" customHeight="1" thickBot="1">
      <c r="A200" s="70">
        <v>443</v>
      </c>
      <c r="B200" s="71" t="s">
        <v>158</v>
      </c>
      <c r="C200" s="22" t="s">
        <v>189</v>
      </c>
      <c r="D200" s="22" t="s">
        <v>190</v>
      </c>
      <c r="E200" s="21">
        <v>40.833333333333336</v>
      </c>
      <c r="F200" s="21">
        <v>47.599999999999994</v>
      </c>
      <c r="G200" s="21">
        <v>16.578333333333333</v>
      </c>
      <c r="H200" s="21">
        <v>19.34333333333333</v>
      </c>
      <c r="I200" s="21">
        <v>52.55833333333334</v>
      </c>
      <c r="J200" s="21">
        <v>61.36666666666667</v>
      </c>
      <c r="K200" s="21">
        <v>424.6666666666667</v>
      </c>
      <c r="L200" s="21">
        <v>452.66666666666663</v>
      </c>
      <c r="M200" s="108">
        <v>0.034999999999999996</v>
      </c>
      <c r="N200" s="108">
        <v>0.04666666666666667</v>
      </c>
      <c r="O200" s="108">
        <v>0</v>
      </c>
      <c r="P200" s="108">
        <v>0</v>
      </c>
      <c r="Q200" s="107">
        <v>0.5833333333333334</v>
      </c>
      <c r="R200" s="107">
        <v>0.5833333333333334</v>
      </c>
      <c r="S200" s="107">
        <v>0.18666666666666668</v>
      </c>
      <c r="T200" s="107">
        <v>0.22166666666666665</v>
      </c>
      <c r="U200" s="108">
        <v>11.899999999999999</v>
      </c>
      <c r="V200" s="108">
        <v>14.280000000000001</v>
      </c>
      <c r="W200" s="108">
        <v>101.55833333333334</v>
      </c>
      <c r="X200" s="109">
        <v>121.86999999999999</v>
      </c>
      <c r="Y200" s="108">
        <v>29.061666666666667</v>
      </c>
      <c r="Z200" s="108">
        <v>34.87166666666667</v>
      </c>
      <c r="AA200" s="108">
        <v>1.4466666666666668</v>
      </c>
      <c r="AB200" s="109">
        <v>1.7383333333333335</v>
      </c>
    </row>
    <row r="201" spans="1:28" s="13" customFormat="1" ht="54" customHeight="1" thickBot="1">
      <c r="A201" s="73">
        <v>639</v>
      </c>
      <c r="B201" s="72" t="s">
        <v>51</v>
      </c>
      <c r="C201" s="24">
        <v>200</v>
      </c>
      <c r="D201" s="24">
        <v>200</v>
      </c>
      <c r="E201" s="23">
        <v>0.6</v>
      </c>
      <c r="F201" s="23">
        <v>0.6</v>
      </c>
      <c r="G201" s="23">
        <v>0</v>
      </c>
      <c r="H201" s="23">
        <v>0</v>
      </c>
      <c r="I201" s="23">
        <v>31.4</v>
      </c>
      <c r="J201" s="23">
        <v>31.4</v>
      </c>
      <c r="K201" s="23">
        <v>124</v>
      </c>
      <c r="L201" s="23">
        <v>124</v>
      </c>
      <c r="M201" s="107">
        <v>0.08</v>
      </c>
      <c r="N201" s="108">
        <v>0.08</v>
      </c>
      <c r="O201" s="108">
        <v>20</v>
      </c>
      <c r="P201" s="108">
        <v>20</v>
      </c>
      <c r="Q201" s="107">
        <v>0</v>
      </c>
      <c r="R201" s="107">
        <v>0</v>
      </c>
      <c r="S201" s="107">
        <v>0.34</v>
      </c>
      <c r="T201" s="107">
        <v>0.34</v>
      </c>
      <c r="U201" s="108">
        <v>16</v>
      </c>
      <c r="V201" s="108">
        <v>16</v>
      </c>
      <c r="W201" s="108">
        <v>56</v>
      </c>
      <c r="X201" s="109">
        <v>56</v>
      </c>
      <c r="Y201" s="108">
        <v>84</v>
      </c>
      <c r="Z201" s="108">
        <v>84</v>
      </c>
      <c r="AA201" s="108">
        <v>1.2</v>
      </c>
      <c r="AB201" s="109">
        <v>1.2</v>
      </c>
    </row>
    <row r="202" spans="1:28" s="13" customFormat="1" ht="84" thickBot="1">
      <c r="A202" s="15"/>
      <c r="B202" s="71" t="s">
        <v>38</v>
      </c>
      <c r="C202" s="22">
        <v>32.5</v>
      </c>
      <c r="D202" s="22">
        <v>32.5</v>
      </c>
      <c r="E202" s="21">
        <v>2.5025</v>
      </c>
      <c r="F202" s="21">
        <v>2.5025</v>
      </c>
      <c r="G202" s="21">
        <v>0.455</v>
      </c>
      <c r="H202" s="21">
        <v>0.455</v>
      </c>
      <c r="I202" s="21">
        <v>12.2525</v>
      </c>
      <c r="J202" s="21">
        <v>12.2525</v>
      </c>
      <c r="K202" s="21">
        <v>65</v>
      </c>
      <c r="L202" s="21">
        <v>65</v>
      </c>
      <c r="M202" s="108">
        <v>0.0325</v>
      </c>
      <c r="N202" s="108">
        <v>0.0325</v>
      </c>
      <c r="O202" s="108">
        <v>0</v>
      </c>
      <c r="P202" s="108">
        <v>0</v>
      </c>
      <c r="Q202" s="107">
        <v>0</v>
      </c>
      <c r="R202" s="107">
        <v>0</v>
      </c>
      <c r="S202" s="107">
        <v>0</v>
      </c>
      <c r="T202" s="107">
        <v>0</v>
      </c>
      <c r="U202" s="108">
        <v>11.624166666666667</v>
      </c>
      <c r="V202" s="108">
        <v>11.624166666666667</v>
      </c>
      <c r="W202" s="108">
        <v>22.858333333333334</v>
      </c>
      <c r="X202" s="109">
        <v>22.858333333333334</v>
      </c>
      <c r="Y202" s="108">
        <v>20.420833333333334</v>
      </c>
      <c r="Z202" s="108">
        <v>20.420833333333334</v>
      </c>
      <c r="AA202" s="108">
        <v>1.5816666666666666</v>
      </c>
      <c r="AB202" s="109">
        <v>1.5816666666666666</v>
      </c>
    </row>
    <row r="203" spans="1:28" s="13" customFormat="1" ht="54" customHeight="1" thickBot="1">
      <c r="A203" s="15"/>
      <c r="B203" s="71" t="s">
        <v>39</v>
      </c>
      <c r="C203" s="22">
        <v>18</v>
      </c>
      <c r="D203" s="22">
        <v>18</v>
      </c>
      <c r="E203" s="21">
        <v>1.3499999999999999</v>
      </c>
      <c r="F203" s="21">
        <v>1.3499999999999999</v>
      </c>
      <c r="G203" s="21">
        <v>0.522</v>
      </c>
      <c r="H203" s="21">
        <v>0.522</v>
      </c>
      <c r="I203" s="21">
        <v>9.252</v>
      </c>
      <c r="J203" s="21">
        <v>9.252</v>
      </c>
      <c r="K203" s="21">
        <v>47.4</v>
      </c>
      <c r="L203" s="21">
        <v>47.4</v>
      </c>
      <c r="M203" s="108">
        <v>0.02</v>
      </c>
      <c r="N203" s="108">
        <v>0.02</v>
      </c>
      <c r="O203" s="108">
        <v>0</v>
      </c>
      <c r="P203" s="108">
        <v>0</v>
      </c>
      <c r="Q203" s="107">
        <v>0</v>
      </c>
      <c r="R203" s="107">
        <v>0</v>
      </c>
      <c r="S203" s="107">
        <v>0.02</v>
      </c>
      <c r="T203" s="107">
        <v>0.02</v>
      </c>
      <c r="U203" s="108">
        <v>5.94</v>
      </c>
      <c r="V203" s="108">
        <v>5.94</v>
      </c>
      <c r="W203" s="108">
        <v>11.67</v>
      </c>
      <c r="X203" s="109">
        <v>11.67</v>
      </c>
      <c r="Y203" s="108">
        <v>10.44</v>
      </c>
      <c r="Z203" s="108">
        <v>10.44</v>
      </c>
      <c r="AA203" s="108">
        <v>0.8</v>
      </c>
      <c r="AB203" s="109">
        <v>0.8</v>
      </c>
    </row>
    <row r="204" spans="1:28" s="13" customFormat="1" ht="55.5" customHeight="1" thickBot="1">
      <c r="A204" s="15"/>
      <c r="B204" s="90" t="s">
        <v>11</v>
      </c>
      <c r="C204" s="22"/>
      <c r="D204" s="22"/>
      <c r="E204" s="21">
        <f>SUM(E198:E203)</f>
        <v>49.38583333333334</v>
      </c>
      <c r="F204" s="21">
        <f aca="true" t="shared" si="25" ref="F204:AB204">SUM(F198:F203)</f>
        <v>56.8625</v>
      </c>
      <c r="G204" s="21">
        <f t="shared" si="25"/>
        <v>26.30533333333333</v>
      </c>
      <c r="H204" s="21">
        <f t="shared" si="25"/>
        <v>30.260333333333328</v>
      </c>
      <c r="I204" s="21">
        <f t="shared" si="25"/>
        <v>127.21283333333334</v>
      </c>
      <c r="J204" s="21">
        <f t="shared" si="25"/>
        <v>139.71116666666668</v>
      </c>
      <c r="K204" s="21">
        <f t="shared" si="25"/>
        <v>842.0666666666667</v>
      </c>
      <c r="L204" s="21">
        <f t="shared" si="25"/>
        <v>897.0666666666666</v>
      </c>
      <c r="M204" s="21">
        <f t="shared" si="25"/>
        <v>0.1835</v>
      </c>
      <c r="N204" s="21">
        <f t="shared" si="25"/>
        <v>0.19916666666666666</v>
      </c>
      <c r="O204" s="21">
        <f t="shared" si="25"/>
        <v>42.86</v>
      </c>
      <c r="P204" s="21">
        <f t="shared" si="25"/>
        <v>44.07</v>
      </c>
      <c r="Q204" s="21">
        <f t="shared" si="25"/>
        <v>0.6733333333333333</v>
      </c>
      <c r="R204" s="21">
        <f t="shared" si="25"/>
        <v>0.6933333333333334</v>
      </c>
      <c r="S204" s="21">
        <f t="shared" si="25"/>
        <v>0.6466666666666667</v>
      </c>
      <c r="T204" s="21">
        <f t="shared" si="25"/>
        <v>0.6816666666666666</v>
      </c>
      <c r="U204" s="21">
        <f t="shared" si="25"/>
        <v>73.18416666666667</v>
      </c>
      <c r="V204" s="21">
        <f t="shared" si="25"/>
        <v>74.39416666666666</v>
      </c>
      <c r="W204" s="21">
        <f t="shared" si="25"/>
        <v>240.04666666666665</v>
      </c>
      <c r="X204" s="21">
        <f t="shared" si="25"/>
        <v>266.9483333333333</v>
      </c>
      <c r="Y204" s="21">
        <f t="shared" si="25"/>
        <v>163.47250000000003</v>
      </c>
      <c r="Z204" s="21">
        <f t="shared" si="25"/>
        <v>174.1725</v>
      </c>
      <c r="AA204" s="21">
        <f t="shared" si="25"/>
        <v>5.848333333333334</v>
      </c>
      <c r="AB204" s="21">
        <f t="shared" si="25"/>
        <v>6.3</v>
      </c>
    </row>
    <row r="205" spans="1:28" s="11" customFormat="1" ht="30.75" customHeight="1" thickBot="1">
      <c r="A205" s="15"/>
      <c r="B205" s="90" t="s">
        <v>26</v>
      </c>
      <c r="C205" s="22"/>
      <c r="D205" s="22"/>
      <c r="E205" s="21">
        <f>E192+E204</f>
        <v>60.785833333333336</v>
      </c>
      <c r="F205" s="21">
        <f aca="true" t="shared" si="26" ref="F205:AB205">F192+F204</f>
        <v>68.2625</v>
      </c>
      <c r="G205" s="21">
        <f t="shared" si="26"/>
        <v>36.80533333333333</v>
      </c>
      <c r="H205" s="21">
        <f t="shared" si="26"/>
        <v>40.76033333333333</v>
      </c>
      <c r="I205" s="21">
        <f t="shared" si="26"/>
        <v>209.11283333333336</v>
      </c>
      <c r="J205" s="21">
        <f t="shared" si="26"/>
        <v>221.6111666666667</v>
      </c>
      <c r="K205" s="21">
        <f t="shared" si="26"/>
        <v>1381.0666666666666</v>
      </c>
      <c r="L205" s="21">
        <f t="shared" si="26"/>
        <v>1436.0666666666666</v>
      </c>
      <c r="M205" s="21">
        <f t="shared" si="26"/>
        <v>0.5035</v>
      </c>
      <c r="N205" s="21">
        <f t="shared" si="26"/>
        <v>0.5191666666666666</v>
      </c>
      <c r="O205" s="21">
        <f t="shared" si="26"/>
        <v>43.839999999999996</v>
      </c>
      <c r="P205" s="21">
        <f t="shared" si="26"/>
        <v>45.05</v>
      </c>
      <c r="Q205" s="21">
        <f t="shared" si="26"/>
        <v>0.7033333333333334</v>
      </c>
      <c r="R205" s="21">
        <f t="shared" si="26"/>
        <v>0.7233333333333334</v>
      </c>
      <c r="S205" s="21">
        <f t="shared" si="26"/>
        <v>0.6466666666666667</v>
      </c>
      <c r="T205" s="21">
        <f t="shared" si="26"/>
        <v>0.6816666666666666</v>
      </c>
      <c r="U205" s="21">
        <f t="shared" si="26"/>
        <v>246.58416666666665</v>
      </c>
      <c r="V205" s="21">
        <f t="shared" si="26"/>
        <v>247.79416666666663</v>
      </c>
      <c r="W205" s="21">
        <f t="shared" si="26"/>
        <v>544.8466666666667</v>
      </c>
      <c r="X205" s="21">
        <f t="shared" si="26"/>
        <v>571.7483333333333</v>
      </c>
      <c r="Y205" s="21">
        <f t="shared" si="26"/>
        <v>280.27250000000004</v>
      </c>
      <c r="Z205" s="21">
        <f t="shared" si="26"/>
        <v>290.9725</v>
      </c>
      <c r="AA205" s="21">
        <f t="shared" si="26"/>
        <v>8.818333333333333</v>
      </c>
      <c r="AB205" s="21">
        <f t="shared" si="26"/>
        <v>9.27</v>
      </c>
    </row>
    <row r="206" spans="1:28" s="11" customFormat="1" ht="13.5" customHeight="1">
      <c r="A206" s="13"/>
      <c r="B206" s="89"/>
      <c r="C206" s="55"/>
      <c r="D206" s="55"/>
      <c r="E206" s="41"/>
      <c r="F206" s="41"/>
      <c r="G206" s="41"/>
      <c r="H206" s="41"/>
      <c r="I206" s="41"/>
      <c r="J206" s="41"/>
      <c r="K206" s="42"/>
      <c r="L206" s="42"/>
      <c r="M206" s="41"/>
      <c r="N206" s="41"/>
      <c r="O206" s="41"/>
      <c r="P206" s="41"/>
      <c r="Q206" s="42"/>
      <c r="R206" s="42"/>
      <c r="S206" s="42"/>
      <c r="T206" s="42"/>
      <c r="U206" s="41"/>
      <c r="V206" s="41"/>
      <c r="W206" s="41"/>
      <c r="X206" s="41"/>
      <c r="Y206" s="41"/>
      <c r="Z206" s="41"/>
      <c r="AA206" s="41"/>
      <c r="AB206" s="41"/>
    </row>
    <row r="207" spans="1:28" s="11" customFormat="1" ht="38.25" customHeight="1">
      <c r="A207" s="93" t="s">
        <v>21</v>
      </c>
      <c r="B207" s="89"/>
      <c r="C207" s="55"/>
      <c r="D207" s="55"/>
      <c r="E207" s="41"/>
      <c r="F207" s="41"/>
      <c r="G207" s="41"/>
      <c r="H207" s="41"/>
      <c r="I207" s="41"/>
      <c r="J207" s="41"/>
      <c r="K207" s="42"/>
      <c r="L207" s="42"/>
      <c r="M207" s="41"/>
      <c r="N207" s="41"/>
      <c r="O207" s="41"/>
      <c r="P207" s="41"/>
      <c r="Q207" s="42"/>
      <c r="R207" s="42"/>
      <c r="S207" s="42"/>
      <c r="T207" s="42"/>
      <c r="U207" s="41"/>
      <c r="V207" s="41"/>
      <c r="W207" s="41"/>
      <c r="X207" s="41"/>
      <c r="Y207" s="41"/>
      <c r="Z207" s="41"/>
      <c r="AA207" s="41"/>
      <c r="AB207" s="41"/>
    </row>
    <row r="208" spans="1:28" s="11" customFormat="1" ht="24.75" customHeight="1" thickBot="1">
      <c r="A208" s="13"/>
      <c r="B208" s="89"/>
      <c r="C208" s="55"/>
      <c r="D208" s="55"/>
      <c r="E208" s="41"/>
      <c r="F208" s="41"/>
      <c r="G208" s="41"/>
      <c r="H208" s="41"/>
      <c r="I208" s="41"/>
      <c r="J208" s="41"/>
      <c r="K208" s="42"/>
      <c r="L208" s="42"/>
      <c r="M208" s="41"/>
      <c r="N208" s="41"/>
      <c r="O208" s="41"/>
      <c r="P208" s="41"/>
      <c r="Q208" s="42"/>
      <c r="R208" s="42"/>
      <c r="S208" s="42"/>
      <c r="T208" s="42"/>
      <c r="U208" s="41"/>
      <c r="V208" s="41"/>
      <c r="W208" s="41"/>
      <c r="X208" s="41"/>
      <c r="Y208" s="41"/>
      <c r="Z208" s="41"/>
      <c r="AA208" s="41"/>
      <c r="AB208" s="41"/>
    </row>
    <row r="209" spans="1:28" s="11" customFormat="1" ht="49.5" customHeight="1" thickBot="1">
      <c r="A209" s="114" t="s">
        <v>2</v>
      </c>
      <c r="B209" s="124" t="s">
        <v>3</v>
      </c>
      <c r="C209" s="125" t="s">
        <v>4</v>
      </c>
      <c r="D209" s="126"/>
      <c r="E209" s="127" t="s">
        <v>5</v>
      </c>
      <c r="F209" s="128"/>
      <c r="G209" s="127" t="s">
        <v>6</v>
      </c>
      <c r="H209" s="128"/>
      <c r="I209" s="127" t="s">
        <v>7</v>
      </c>
      <c r="J209" s="128"/>
      <c r="K209" s="127" t="s">
        <v>8</v>
      </c>
      <c r="L209" s="128"/>
      <c r="M209" s="131" t="s">
        <v>59</v>
      </c>
      <c r="N209" s="132"/>
      <c r="O209" s="132"/>
      <c r="P209" s="133"/>
      <c r="Q209" s="134" t="s">
        <v>59</v>
      </c>
      <c r="R209" s="135"/>
      <c r="S209" s="135"/>
      <c r="T209" s="136"/>
      <c r="U209" s="131" t="s">
        <v>60</v>
      </c>
      <c r="V209" s="132"/>
      <c r="W209" s="132"/>
      <c r="X209" s="132"/>
      <c r="Y209" s="132"/>
      <c r="Z209" s="132"/>
      <c r="AA209" s="132"/>
      <c r="AB209" s="133"/>
    </row>
    <row r="210" spans="1:28" s="11" customFormat="1" ht="87" customHeight="1" thickBot="1">
      <c r="A210" s="115"/>
      <c r="B210" s="117"/>
      <c r="C210" s="43" t="s">
        <v>9</v>
      </c>
      <c r="D210" s="44" t="s">
        <v>10</v>
      </c>
      <c r="E210" s="44" t="s">
        <v>9</v>
      </c>
      <c r="F210" s="44" t="s">
        <v>10</v>
      </c>
      <c r="G210" s="44" t="s">
        <v>9</v>
      </c>
      <c r="H210" s="44" t="s">
        <v>10</v>
      </c>
      <c r="I210" s="44" t="s">
        <v>9</v>
      </c>
      <c r="J210" s="44" t="s">
        <v>10</v>
      </c>
      <c r="K210" s="44" t="s">
        <v>9</v>
      </c>
      <c r="L210" s="44" t="s">
        <v>10</v>
      </c>
      <c r="M210" s="44" t="s">
        <v>65</v>
      </c>
      <c r="N210" s="44" t="s">
        <v>64</v>
      </c>
      <c r="O210" s="44" t="s">
        <v>63</v>
      </c>
      <c r="P210" s="44" t="s">
        <v>61</v>
      </c>
      <c r="Q210" s="45" t="s">
        <v>70</v>
      </c>
      <c r="R210" s="45" t="s">
        <v>72</v>
      </c>
      <c r="S210" s="45" t="s">
        <v>73</v>
      </c>
      <c r="T210" s="45" t="s">
        <v>71</v>
      </c>
      <c r="U210" s="44" t="s">
        <v>62</v>
      </c>
      <c r="V210" s="44" t="s">
        <v>66</v>
      </c>
      <c r="W210" s="44" t="s">
        <v>78</v>
      </c>
      <c r="X210" s="44" t="s">
        <v>79</v>
      </c>
      <c r="Y210" s="44" t="s">
        <v>80</v>
      </c>
      <c r="Z210" s="44" t="s">
        <v>67</v>
      </c>
      <c r="AA210" s="44" t="s">
        <v>68</v>
      </c>
      <c r="AB210" s="44" t="s">
        <v>69</v>
      </c>
    </row>
    <row r="211" spans="1:28" s="11" customFormat="1" ht="57" customHeight="1" thickBot="1">
      <c r="A211" s="70">
        <v>304</v>
      </c>
      <c r="B211" s="71" t="s">
        <v>159</v>
      </c>
      <c r="C211" s="22" t="s">
        <v>91</v>
      </c>
      <c r="D211" s="22" t="s">
        <v>91</v>
      </c>
      <c r="E211" s="21">
        <v>9.66</v>
      </c>
      <c r="F211" s="21">
        <v>9.66</v>
      </c>
      <c r="G211" s="21">
        <v>17.48</v>
      </c>
      <c r="H211" s="21">
        <v>17.48</v>
      </c>
      <c r="I211" s="21">
        <v>40.85</v>
      </c>
      <c r="J211" s="21">
        <v>40.85</v>
      </c>
      <c r="K211" s="21">
        <v>323.6</v>
      </c>
      <c r="L211" s="21">
        <v>323.6</v>
      </c>
      <c r="M211" s="108">
        <v>0.03</v>
      </c>
      <c r="N211" s="108">
        <v>0.03</v>
      </c>
      <c r="O211" s="108">
        <v>0</v>
      </c>
      <c r="P211" s="108">
        <v>0</v>
      </c>
      <c r="Q211" s="107">
        <v>0.03</v>
      </c>
      <c r="R211" s="107">
        <v>0.03</v>
      </c>
      <c r="S211" s="107">
        <v>0</v>
      </c>
      <c r="T211" s="107">
        <v>0</v>
      </c>
      <c r="U211" s="108">
        <v>4.14</v>
      </c>
      <c r="V211" s="108">
        <v>4.14</v>
      </c>
      <c r="W211" s="108">
        <v>61.9</v>
      </c>
      <c r="X211" s="109">
        <v>61.9</v>
      </c>
      <c r="Y211" s="108">
        <v>20.3</v>
      </c>
      <c r="Z211" s="108">
        <v>20.3</v>
      </c>
      <c r="AA211" s="108">
        <v>0.41</v>
      </c>
      <c r="AB211" s="109">
        <v>0.41</v>
      </c>
    </row>
    <row r="212" spans="1:28" s="11" customFormat="1" ht="58.5" customHeight="1" thickBot="1">
      <c r="A212" s="70"/>
      <c r="B212" s="71" t="s">
        <v>39</v>
      </c>
      <c r="C212" s="22">
        <v>18</v>
      </c>
      <c r="D212" s="22">
        <v>18</v>
      </c>
      <c r="E212" s="21">
        <v>1.3499999999999999</v>
      </c>
      <c r="F212" s="21">
        <v>1.3499999999999999</v>
      </c>
      <c r="G212" s="21">
        <v>0.522</v>
      </c>
      <c r="H212" s="21">
        <v>0.522</v>
      </c>
      <c r="I212" s="21">
        <v>9.252</v>
      </c>
      <c r="J212" s="21">
        <v>9.252</v>
      </c>
      <c r="K212" s="21">
        <v>47.4</v>
      </c>
      <c r="L212" s="21">
        <v>47.4</v>
      </c>
      <c r="M212" s="108">
        <v>0.02</v>
      </c>
      <c r="N212" s="108">
        <v>0.02</v>
      </c>
      <c r="O212" s="108">
        <v>0</v>
      </c>
      <c r="P212" s="108">
        <v>0</v>
      </c>
      <c r="Q212" s="107">
        <v>0</v>
      </c>
      <c r="R212" s="107">
        <v>0</v>
      </c>
      <c r="S212" s="107">
        <v>0.02</v>
      </c>
      <c r="T212" s="107">
        <v>0.02</v>
      </c>
      <c r="U212" s="108">
        <v>5.94</v>
      </c>
      <c r="V212" s="108">
        <v>5.94</v>
      </c>
      <c r="W212" s="108">
        <v>11.67</v>
      </c>
      <c r="X212" s="109">
        <v>11.67</v>
      </c>
      <c r="Y212" s="108">
        <v>10.44</v>
      </c>
      <c r="Z212" s="108">
        <v>10.44</v>
      </c>
      <c r="AA212" s="108">
        <v>0.8</v>
      </c>
      <c r="AB212" s="109">
        <v>0.8</v>
      </c>
    </row>
    <row r="213" spans="1:28" s="11" customFormat="1" ht="49.5" customHeight="1" thickBot="1">
      <c r="A213" s="70">
        <v>685</v>
      </c>
      <c r="B213" s="71" t="s">
        <v>46</v>
      </c>
      <c r="C213" s="22" t="s">
        <v>48</v>
      </c>
      <c r="D213" s="22" t="s">
        <v>48</v>
      </c>
      <c r="E213" s="21">
        <v>0.2</v>
      </c>
      <c r="F213" s="21">
        <v>0.2</v>
      </c>
      <c r="G213" s="21">
        <v>0</v>
      </c>
      <c r="H213" s="21">
        <v>0</v>
      </c>
      <c r="I213" s="21">
        <v>15</v>
      </c>
      <c r="J213" s="21">
        <v>15</v>
      </c>
      <c r="K213" s="21">
        <v>58</v>
      </c>
      <c r="L213" s="21">
        <v>58</v>
      </c>
      <c r="M213" s="108">
        <v>0</v>
      </c>
      <c r="N213" s="108">
        <v>0</v>
      </c>
      <c r="O213" s="108">
        <v>0.02</v>
      </c>
      <c r="P213" s="108">
        <v>0.02</v>
      </c>
      <c r="Q213" s="107">
        <v>0</v>
      </c>
      <c r="R213" s="107">
        <v>0</v>
      </c>
      <c r="S213" s="107">
        <v>0</v>
      </c>
      <c r="T213" s="107">
        <v>0</v>
      </c>
      <c r="U213" s="108">
        <v>1.29</v>
      </c>
      <c r="V213" s="108">
        <v>1.29</v>
      </c>
      <c r="W213" s="108">
        <v>1.6</v>
      </c>
      <c r="X213" s="109">
        <v>1.6</v>
      </c>
      <c r="Y213" s="108">
        <v>0.88</v>
      </c>
      <c r="Z213" s="108">
        <v>0.88</v>
      </c>
      <c r="AA213" s="108">
        <v>0.21</v>
      </c>
      <c r="AB213" s="109">
        <v>0.21</v>
      </c>
    </row>
    <row r="214" spans="1:28" s="11" customFormat="1" ht="36.75" customHeight="1" thickBot="1">
      <c r="A214" s="15"/>
      <c r="B214" s="90" t="s">
        <v>11</v>
      </c>
      <c r="C214" s="22"/>
      <c r="D214" s="22"/>
      <c r="E214" s="21">
        <f>SUM(E211:E213)</f>
        <v>11.209999999999999</v>
      </c>
      <c r="F214" s="21">
        <f aca="true" t="shared" si="27" ref="F214:AB214">SUM(F211:F213)</f>
        <v>11.209999999999999</v>
      </c>
      <c r="G214" s="21">
        <f t="shared" si="27"/>
        <v>18.002</v>
      </c>
      <c r="H214" s="21">
        <f t="shared" si="27"/>
        <v>18.002</v>
      </c>
      <c r="I214" s="21">
        <f t="shared" si="27"/>
        <v>65.102</v>
      </c>
      <c r="J214" s="21">
        <f t="shared" si="27"/>
        <v>65.102</v>
      </c>
      <c r="K214" s="21">
        <f t="shared" si="27"/>
        <v>429</v>
      </c>
      <c r="L214" s="21">
        <f t="shared" si="27"/>
        <v>429</v>
      </c>
      <c r="M214" s="21">
        <f t="shared" si="27"/>
        <v>0.05</v>
      </c>
      <c r="N214" s="21">
        <f t="shared" si="27"/>
        <v>0.05</v>
      </c>
      <c r="O214" s="21">
        <f t="shared" si="27"/>
        <v>0.02</v>
      </c>
      <c r="P214" s="21">
        <f t="shared" si="27"/>
        <v>0.02</v>
      </c>
      <c r="Q214" s="21">
        <f t="shared" si="27"/>
        <v>0.03</v>
      </c>
      <c r="R214" s="21">
        <f t="shared" si="27"/>
        <v>0.03</v>
      </c>
      <c r="S214" s="21">
        <f t="shared" si="27"/>
        <v>0.02</v>
      </c>
      <c r="T214" s="21">
        <f t="shared" si="27"/>
        <v>0.02</v>
      </c>
      <c r="U214" s="21">
        <f t="shared" si="27"/>
        <v>11.370000000000001</v>
      </c>
      <c r="V214" s="21">
        <f t="shared" si="27"/>
        <v>11.370000000000001</v>
      </c>
      <c r="W214" s="21">
        <f t="shared" si="27"/>
        <v>75.16999999999999</v>
      </c>
      <c r="X214" s="21">
        <f t="shared" si="27"/>
        <v>75.16999999999999</v>
      </c>
      <c r="Y214" s="21">
        <f t="shared" si="27"/>
        <v>31.62</v>
      </c>
      <c r="Z214" s="21">
        <f t="shared" si="27"/>
        <v>31.62</v>
      </c>
      <c r="AA214" s="21">
        <f t="shared" si="27"/>
        <v>1.42</v>
      </c>
      <c r="AB214" s="21">
        <f t="shared" si="27"/>
        <v>1.42</v>
      </c>
    </row>
    <row r="215" spans="1:28" s="11" customFormat="1" ht="24.75" customHeight="1">
      <c r="A215" s="19"/>
      <c r="B215" s="92"/>
      <c r="C215" s="51"/>
      <c r="D215" s="51"/>
      <c r="E215" s="52"/>
      <c r="F215" s="52"/>
      <c r="G215" s="52"/>
      <c r="H215" s="52"/>
      <c r="I215" s="52"/>
      <c r="J215" s="52"/>
      <c r="K215" s="52"/>
      <c r="L215" s="52"/>
      <c r="M215" s="41"/>
      <c r="N215" s="41"/>
      <c r="O215" s="41"/>
      <c r="P215" s="41"/>
      <c r="Q215" s="42"/>
      <c r="R215" s="42"/>
      <c r="S215" s="42"/>
      <c r="T215" s="42"/>
      <c r="U215" s="41"/>
      <c r="V215" s="41"/>
      <c r="W215" s="41"/>
      <c r="X215" s="41"/>
      <c r="Y215" s="41"/>
      <c r="Z215" s="41"/>
      <c r="AA215" s="41"/>
      <c r="AB215" s="41"/>
    </row>
    <row r="216" spans="1:28" s="11" customFormat="1" ht="24.75" customHeight="1">
      <c r="A216" s="14" t="s">
        <v>12</v>
      </c>
      <c r="B216" s="91"/>
      <c r="C216" s="40"/>
      <c r="D216" s="40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2"/>
      <c r="S216" s="42"/>
      <c r="T216" s="42"/>
      <c r="U216" s="41"/>
      <c r="V216" s="41"/>
      <c r="W216" s="41"/>
      <c r="X216" s="41"/>
      <c r="Y216" s="41"/>
      <c r="Z216" s="41"/>
      <c r="AA216" s="41"/>
      <c r="AB216" s="41"/>
    </row>
    <row r="217" spans="1:28" s="11" customFormat="1" ht="21" customHeight="1" thickBot="1">
      <c r="A217" s="13"/>
      <c r="B217" s="91"/>
      <c r="C217" s="40"/>
      <c r="D217" s="40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2"/>
      <c r="S217" s="42"/>
      <c r="T217" s="42"/>
      <c r="U217" s="41"/>
      <c r="V217" s="41"/>
      <c r="W217" s="41"/>
      <c r="X217" s="41"/>
      <c r="Y217" s="41"/>
      <c r="Z217" s="41"/>
      <c r="AA217" s="41"/>
      <c r="AB217" s="41"/>
    </row>
    <row r="218" spans="1:28" s="11" customFormat="1" ht="49.5" customHeight="1" thickBot="1">
      <c r="A218" s="114" t="s">
        <v>2</v>
      </c>
      <c r="B218" s="124" t="s">
        <v>3</v>
      </c>
      <c r="C218" s="125" t="s">
        <v>4</v>
      </c>
      <c r="D218" s="126"/>
      <c r="E218" s="127" t="s">
        <v>5</v>
      </c>
      <c r="F218" s="128"/>
      <c r="G218" s="127" t="s">
        <v>6</v>
      </c>
      <c r="H218" s="128"/>
      <c r="I218" s="127" t="s">
        <v>7</v>
      </c>
      <c r="J218" s="128"/>
      <c r="K218" s="127" t="s">
        <v>8</v>
      </c>
      <c r="L218" s="128"/>
      <c r="M218" s="131" t="s">
        <v>59</v>
      </c>
      <c r="N218" s="132"/>
      <c r="O218" s="132"/>
      <c r="P218" s="133"/>
      <c r="Q218" s="134" t="s">
        <v>59</v>
      </c>
      <c r="R218" s="135"/>
      <c r="S218" s="135"/>
      <c r="T218" s="136"/>
      <c r="U218" s="131" t="s">
        <v>60</v>
      </c>
      <c r="V218" s="132"/>
      <c r="W218" s="132"/>
      <c r="X218" s="132"/>
      <c r="Y218" s="132"/>
      <c r="Z218" s="132"/>
      <c r="AA218" s="132"/>
      <c r="AB218" s="133"/>
    </row>
    <row r="219" spans="1:28" s="11" customFormat="1" ht="90.75" customHeight="1" thickBot="1">
      <c r="A219" s="115"/>
      <c r="B219" s="117"/>
      <c r="C219" s="43" t="s">
        <v>9</v>
      </c>
      <c r="D219" s="44" t="s">
        <v>10</v>
      </c>
      <c r="E219" s="44" t="s">
        <v>9</v>
      </c>
      <c r="F219" s="44" t="s">
        <v>10</v>
      </c>
      <c r="G219" s="44" t="s">
        <v>9</v>
      </c>
      <c r="H219" s="44" t="s">
        <v>10</v>
      </c>
      <c r="I219" s="44" t="s">
        <v>9</v>
      </c>
      <c r="J219" s="44" t="s">
        <v>10</v>
      </c>
      <c r="K219" s="44" t="s">
        <v>9</v>
      </c>
      <c r="L219" s="44" t="s">
        <v>10</v>
      </c>
      <c r="M219" s="44" t="s">
        <v>65</v>
      </c>
      <c r="N219" s="44" t="s">
        <v>64</v>
      </c>
      <c r="O219" s="44" t="s">
        <v>63</v>
      </c>
      <c r="P219" s="44" t="s">
        <v>61</v>
      </c>
      <c r="Q219" s="45" t="s">
        <v>70</v>
      </c>
      <c r="R219" s="45" t="s">
        <v>72</v>
      </c>
      <c r="S219" s="45" t="s">
        <v>73</v>
      </c>
      <c r="T219" s="45" t="s">
        <v>71</v>
      </c>
      <c r="U219" s="44" t="s">
        <v>62</v>
      </c>
      <c r="V219" s="44" t="s">
        <v>66</v>
      </c>
      <c r="W219" s="44" t="s">
        <v>78</v>
      </c>
      <c r="X219" s="44" t="s">
        <v>79</v>
      </c>
      <c r="Y219" s="44" t="s">
        <v>80</v>
      </c>
      <c r="Z219" s="44" t="s">
        <v>67</v>
      </c>
      <c r="AA219" s="44" t="s">
        <v>68</v>
      </c>
      <c r="AB219" s="44" t="s">
        <v>69</v>
      </c>
    </row>
    <row r="220" spans="1:28" s="13" customFormat="1" ht="60" customHeight="1" thickBot="1">
      <c r="A220" s="70">
        <v>79</v>
      </c>
      <c r="B220" s="72" t="s">
        <v>219</v>
      </c>
      <c r="C220" s="22">
        <v>50</v>
      </c>
      <c r="D220" s="22">
        <v>40</v>
      </c>
      <c r="E220" s="21">
        <v>0.9</v>
      </c>
      <c r="F220" s="21">
        <v>0.72</v>
      </c>
      <c r="G220" s="21">
        <v>2.6</v>
      </c>
      <c r="H220" s="21">
        <v>2.8</v>
      </c>
      <c r="I220" s="21">
        <v>4.3</v>
      </c>
      <c r="J220" s="21">
        <v>3.44</v>
      </c>
      <c r="K220" s="21">
        <v>45</v>
      </c>
      <c r="L220" s="21">
        <v>36</v>
      </c>
      <c r="M220" s="108">
        <v>0.01</v>
      </c>
      <c r="N220" s="108">
        <v>0.008</v>
      </c>
      <c r="O220" s="108">
        <v>6.5</v>
      </c>
      <c r="P220" s="108">
        <v>5.2</v>
      </c>
      <c r="Q220" s="107">
        <v>0.65</v>
      </c>
      <c r="R220" s="107">
        <v>0.65</v>
      </c>
      <c r="S220" s="107">
        <v>0.32</v>
      </c>
      <c r="T220" s="107">
        <v>0.32</v>
      </c>
      <c r="U220" s="108">
        <v>10.63</v>
      </c>
      <c r="V220" s="108">
        <v>8.5</v>
      </c>
      <c r="W220" s="108">
        <v>15.35</v>
      </c>
      <c r="X220" s="109">
        <v>12.28</v>
      </c>
      <c r="Y220" s="108">
        <v>19.32</v>
      </c>
      <c r="Z220" s="108">
        <v>15.46</v>
      </c>
      <c r="AA220" s="108">
        <v>0.29</v>
      </c>
      <c r="AB220" s="109">
        <v>0.23</v>
      </c>
    </row>
    <row r="221" spans="1:28" s="13" customFormat="1" ht="56.25" thickBot="1">
      <c r="A221" s="70">
        <v>110</v>
      </c>
      <c r="B221" s="72" t="s">
        <v>151</v>
      </c>
      <c r="C221" s="22" t="s">
        <v>139</v>
      </c>
      <c r="D221" s="22" t="s">
        <v>140</v>
      </c>
      <c r="E221" s="21">
        <v>5.6</v>
      </c>
      <c r="F221" s="21">
        <v>7</v>
      </c>
      <c r="G221" s="21">
        <v>6.7</v>
      </c>
      <c r="H221" s="21">
        <v>8.3</v>
      </c>
      <c r="I221" s="21">
        <v>14.8</v>
      </c>
      <c r="J221" s="21">
        <v>18.5</v>
      </c>
      <c r="K221" s="21">
        <v>138</v>
      </c>
      <c r="L221" s="21">
        <v>173</v>
      </c>
      <c r="M221" s="108">
        <v>0.016</v>
      </c>
      <c r="N221" s="108">
        <v>0.02</v>
      </c>
      <c r="O221" s="108">
        <v>14.48</v>
      </c>
      <c r="P221" s="108">
        <v>18.1</v>
      </c>
      <c r="Q221" s="107">
        <v>1.7</v>
      </c>
      <c r="R221" s="107">
        <v>2.1</v>
      </c>
      <c r="S221" s="107">
        <v>0.2</v>
      </c>
      <c r="T221" s="107">
        <v>0.21</v>
      </c>
      <c r="U221" s="108">
        <v>24.04</v>
      </c>
      <c r="V221" s="108">
        <v>30.05</v>
      </c>
      <c r="W221" s="108">
        <v>30.87</v>
      </c>
      <c r="X221" s="109">
        <v>38.59</v>
      </c>
      <c r="Y221" s="108">
        <v>18.32</v>
      </c>
      <c r="Z221" s="108">
        <v>22.9</v>
      </c>
      <c r="AA221" s="108">
        <v>0.85</v>
      </c>
      <c r="AB221" s="109">
        <v>1.06</v>
      </c>
    </row>
    <row r="222" spans="1:28" s="13" customFormat="1" ht="60" customHeight="1" thickBot="1">
      <c r="A222" s="70">
        <v>451</v>
      </c>
      <c r="B222" s="71" t="s">
        <v>86</v>
      </c>
      <c r="C222" s="22" t="s">
        <v>103</v>
      </c>
      <c r="D222" s="22" t="s">
        <v>50</v>
      </c>
      <c r="E222" s="21">
        <v>11.12</v>
      </c>
      <c r="F222" s="21">
        <v>12.51</v>
      </c>
      <c r="G222" s="21">
        <v>9.52</v>
      </c>
      <c r="H222" s="21">
        <v>10.71</v>
      </c>
      <c r="I222" s="21">
        <v>9.28</v>
      </c>
      <c r="J222" s="21">
        <v>10.44</v>
      </c>
      <c r="K222" s="21">
        <v>170</v>
      </c>
      <c r="L222" s="21">
        <v>192</v>
      </c>
      <c r="M222" s="108">
        <v>0.04</v>
      </c>
      <c r="N222" s="108">
        <v>0.05</v>
      </c>
      <c r="O222" s="108">
        <v>0.31</v>
      </c>
      <c r="P222" s="108">
        <v>0.37</v>
      </c>
      <c r="Q222" s="107">
        <v>0</v>
      </c>
      <c r="R222" s="107">
        <v>0</v>
      </c>
      <c r="S222" s="107">
        <v>0.14</v>
      </c>
      <c r="T222" s="107">
        <v>0.17</v>
      </c>
      <c r="U222" s="108">
        <v>9.86</v>
      </c>
      <c r="V222" s="108">
        <v>11.83</v>
      </c>
      <c r="W222" s="108">
        <v>82.46</v>
      </c>
      <c r="X222" s="109">
        <v>98.95</v>
      </c>
      <c r="Y222" s="108">
        <v>17.59</v>
      </c>
      <c r="Z222" s="108">
        <v>21.11</v>
      </c>
      <c r="AA222" s="108">
        <v>1.83</v>
      </c>
      <c r="AB222" s="109">
        <v>2.21</v>
      </c>
    </row>
    <row r="223" spans="1:28" s="13" customFormat="1" ht="60" customHeight="1" thickBot="1">
      <c r="A223" s="70">
        <v>508</v>
      </c>
      <c r="B223" s="71" t="s">
        <v>23</v>
      </c>
      <c r="C223" s="22">
        <v>125</v>
      </c>
      <c r="D223" s="22">
        <v>125</v>
      </c>
      <c r="E223" s="21">
        <v>9.5</v>
      </c>
      <c r="F223" s="21">
        <v>9.5</v>
      </c>
      <c r="G223" s="21">
        <v>9.000000000000002</v>
      </c>
      <c r="H223" s="21">
        <v>9.000000000000002</v>
      </c>
      <c r="I223" s="21">
        <v>34.375</v>
      </c>
      <c r="J223" s="21">
        <v>34.375</v>
      </c>
      <c r="K223" s="21">
        <v>296.25</v>
      </c>
      <c r="L223" s="21">
        <v>296.25</v>
      </c>
      <c r="M223" s="108">
        <v>0.075</v>
      </c>
      <c r="N223" s="108">
        <v>0.075</v>
      </c>
      <c r="O223" s="108">
        <v>0</v>
      </c>
      <c r="P223" s="108">
        <v>0</v>
      </c>
      <c r="Q223" s="107">
        <v>0</v>
      </c>
      <c r="R223" s="107">
        <v>0</v>
      </c>
      <c r="S223" s="107">
        <v>8.375</v>
      </c>
      <c r="T223" s="107">
        <v>8.375</v>
      </c>
      <c r="U223" s="108">
        <v>15.462499999999999</v>
      </c>
      <c r="V223" s="108">
        <v>15.462499999999999</v>
      </c>
      <c r="W223" s="108">
        <v>11.5</v>
      </c>
      <c r="X223" s="109">
        <v>11.5</v>
      </c>
      <c r="Y223" s="108">
        <v>105.02499999999999</v>
      </c>
      <c r="Z223" s="108">
        <v>105.02499999999999</v>
      </c>
      <c r="AA223" s="108">
        <v>3.5125</v>
      </c>
      <c r="AB223" s="109">
        <v>3.5125</v>
      </c>
    </row>
    <row r="224" spans="1:28" s="13" customFormat="1" ht="60" customHeight="1" thickBot="1">
      <c r="A224" s="70">
        <v>699</v>
      </c>
      <c r="B224" s="71" t="s">
        <v>163</v>
      </c>
      <c r="C224" s="22">
        <v>200</v>
      </c>
      <c r="D224" s="22">
        <v>200</v>
      </c>
      <c r="E224" s="21">
        <v>0.1</v>
      </c>
      <c r="F224" s="21">
        <v>0.1</v>
      </c>
      <c r="G224" s="21">
        <v>0</v>
      </c>
      <c r="H224" s="21">
        <v>0</v>
      </c>
      <c r="I224" s="21">
        <v>25.2</v>
      </c>
      <c r="J224" s="21">
        <v>25.2</v>
      </c>
      <c r="K224" s="21">
        <v>96</v>
      </c>
      <c r="L224" s="21">
        <v>96</v>
      </c>
      <c r="M224" s="107">
        <v>0.006</v>
      </c>
      <c r="N224" s="108">
        <v>0.006</v>
      </c>
      <c r="O224" s="108">
        <v>3.2</v>
      </c>
      <c r="P224" s="108">
        <v>3.2</v>
      </c>
      <c r="Q224" s="107">
        <v>0</v>
      </c>
      <c r="R224" s="107">
        <v>0</v>
      </c>
      <c r="S224" s="107">
        <v>0.4</v>
      </c>
      <c r="T224" s="107">
        <v>0.4</v>
      </c>
      <c r="U224" s="108">
        <v>14.22</v>
      </c>
      <c r="V224" s="108">
        <v>14.22</v>
      </c>
      <c r="W224" s="108">
        <v>2.14</v>
      </c>
      <c r="X224" s="109">
        <v>2.14</v>
      </c>
      <c r="Y224" s="108">
        <v>4.14</v>
      </c>
      <c r="Z224" s="108">
        <v>4.14</v>
      </c>
      <c r="AA224" s="108">
        <v>0.48</v>
      </c>
      <c r="AB224" s="109">
        <v>0.48</v>
      </c>
    </row>
    <row r="225" spans="1:28" s="13" customFormat="1" ht="84" thickBot="1">
      <c r="A225" s="15"/>
      <c r="B225" s="71" t="s">
        <v>38</v>
      </c>
      <c r="C225" s="22">
        <v>32.5</v>
      </c>
      <c r="D225" s="22">
        <v>32.5</v>
      </c>
      <c r="E225" s="21">
        <v>2.5025</v>
      </c>
      <c r="F225" s="21">
        <v>2.5025</v>
      </c>
      <c r="G225" s="21">
        <v>0.455</v>
      </c>
      <c r="H225" s="21">
        <v>0.455</v>
      </c>
      <c r="I225" s="21">
        <v>12.2525</v>
      </c>
      <c r="J225" s="21">
        <v>12.2525</v>
      </c>
      <c r="K225" s="21">
        <v>65</v>
      </c>
      <c r="L225" s="21">
        <v>65</v>
      </c>
      <c r="M225" s="108">
        <v>0.0325</v>
      </c>
      <c r="N225" s="108">
        <v>0.0325</v>
      </c>
      <c r="O225" s="108">
        <v>0</v>
      </c>
      <c r="P225" s="108">
        <v>0</v>
      </c>
      <c r="Q225" s="107">
        <v>0</v>
      </c>
      <c r="R225" s="107">
        <v>0</v>
      </c>
      <c r="S225" s="107">
        <v>0</v>
      </c>
      <c r="T225" s="107">
        <v>0</v>
      </c>
      <c r="U225" s="108">
        <v>11.624166666666667</v>
      </c>
      <c r="V225" s="108">
        <v>11.624166666666667</v>
      </c>
      <c r="W225" s="108">
        <v>22.858333333333334</v>
      </c>
      <c r="X225" s="109">
        <v>22.858333333333334</v>
      </c>
      <c r="Y225" s="108">
        <v>20.420833333333334</v>
      </c>
      <c r="Z225" s="108">
        <v>20.420833333333334</v>
      </c>
      <c r="AA225" s="108">
        <v>1.5816666666666666</v>
      </c>
      <c r="AB225" s="109">
        <v>1.5816666666666666</v>
      </c>
    </row>
    <row r="226" spans="1:28" s="13" customFormat="1" ht="60" customHeight="1" thickBot="1">
      <c r="A226" s="15"/>
      <c r="B226" s="71" t="s">
        <v>39</v>
      </c>
      <c r="C226" s="22">
        <v>18</v>
      </c>
      <c r="D226" s="22">
        <v>18</v>
      </c>
      <c r="E226" s="21">
        <v>1.3499999999999999</v>
      </c>
      <c r="F226" s="21">
        <v>1.3499999999999999</v>
      </c>
      <c r="G226" s="21">
        <v>0.522</v>
      </c>
      <c r="H226" s="21">
        <v>0.522</v>
      </c>
      <c r="I226" s="21">
        <v>9.252</v>
      </c>
      <c r="J226" s="21">
        <v>9.252</v>
      </c>
      <c r="K226" s="21">
        <v>47.4</v>
      </c>
      <c r="L226" s="21">
        <v>47.4</v>
      </c>
      <c r="M226" s="108">
        <v>0.02</v>
      </c>
      <c r="N226" s="108">
        <v>0.02</v>
      </c>
      <c r="O226" s="108">
        <v>0</v>
      </c>
      <c r="P226" s="108">
        <v>0</v>
      </c>
      <c r="Q226" s="107">
        <v>0</v>
      </c>
      <c r="R226" s="107">
        <v>0</v>
      </c>
      <c r="S226" s="107">
        <v>0.02</v>
      </c>
      <c r="T226" s="107">
        <v>0.02</v>
      </c>
      <c r="U226" s="108">
        <v>5.94</v>
      </c>
      <c r="V226" s="108">
        <v>5.94</v>
      </c>
      <c r="W226" s="108">
        <v>11.67</v>
      </c>
      <c r="X226" s="109">
        <v>11.67</v>
      </c>
      <c r="Y226" s="108">
        <v>10.44</v>
      </c>
      <c r="Z226" s="108">
        <v>10.44</v>
      </c>
      <c r="AA226" s="108">
        <v>0.8</v>
      </c>
      <c r="AB226" s="109">
        <v>0.8</v>
      </c>
    </row>
    <row r="227" spans="1:28" s="11" customFormat="1" ht="35.25" customHeight="1" thickBot="1">
      <c r="A227" s="15"/>
      <c r="B227" s="90" t="s">
        <v>11</v>
      </c>
      <c r="C227" s="22"/>
      <c r="D227" s="22"/>
      <c r="E227" s="21">
        <f>SUM(E220:E226)</f>
        <v>31.0725</v>
      </c>
      <c r="F227" s="21">
        <f aca="true" t="shared" si="28" ref="F227:AB227">SUM(F220:F226)</f>
        <v>33.682500000000005</v>
      </c>
      <c r="G227" s="21">
        <f t="shared" si="28"/>
        <v>28.796999999999997</v>
      </c>
      <c r="H227" s="21">
        <f t="shared" si="28"/>
        <v>31.787</v>
      </c>
      <c r="I227" s="21">
        <f t="shared" si="28"/>
        <v>109.45949999999999</v>
      </c>
      <c r="J227" s="21">
        <f t="shared" si="28"/>
        <v>113.45949999999999</v>
      </c>
      <c r="K227" s="21">
        <f t="shared" si="28"/>
        <v>857.65</v>
      </c>
      <c r="L227" s="21">
        <f t="shared" si="28"/>
        <v>905.65</v>
      </c>
      <c r="M227" s="21">
        <f t="shared" si="28"/>
        <v>0.1995</v>
      </c>
      <c r="N227" s="21">
        <f t="shared" si="28"/>
        <v>0.2115</v>
      </c>
      <c r="O227" s="21">
        <f t="shared" si="28"/>
        <v>24.49</v>
      </c>
      <c r="P227" s="21">
        <f t="shared" si="28"/>
        <v>26.87</v>
      </c>
      <c r="Q227" s="21">
        <f t="shared" si="28"/>
        <v>2.35</v>
      </c>
      <c r="R227" s="21">
        <f t="shared" si="28"/>
        <v>2.75</v>
      </c>
      <c r="S227" s="21">
        <f t="shared" si="28"/>
        <v>9.455</v>
      </c>
      <c r="T227" s="21">
        <f t="shared" si="28"/>
        <v>9.495</v>
      </c>
      <c r="U227" s="21">
        <f t="shared" si="28"/>
        <v>91.77666666666667</v>
      </c>
      <c r="V227" s="21">
        <f t="shared" si="28"/>
        <v>97.62666666666667</v>
      </c>
      <c r="W227" s="21">
        <f t="shared" si="28"/>
        <v>176.84833333333333</v>
      </c>
      <c r="X227" s="21">
        <f t="shared" si="28"/>
        <v>197.98833333333332</v>
      </c>
      <c r="Y227" s="21">
        <f t="shared" si="28"/>
        <v>195.25583333333333</v>
      </c>
      <c r="Z227" s="21">
        <f t="shared" si="28"/>
        <v>199.49583333333334</v>
      </c>
      <c r="AA227" s="21">
        <f t="shared" si="28"/>
        <v>9.344166666666668</v>
      </c>
      <c r="AB227" s="21">
        <f t="shared" si="28"/>
        <v>9.874166666666667</v>
      </c>
    </row>
    <row r="228" spans="1:28" s="11" customFormat="1" ht="36.75" customHeight="1" thickBot="1">
      <c r="A228" s="15"/>
      <c r="B228" s="90" t="s">
        <v>26</v>
      </c>
      <c r="C228" s="22"/>
      <c r="D228" s="22"/>
      <c r="E228" s="21">
        <f>E214+E227</f>
        <v>42.2825</v>
      </c>
      <c r="F228" s="21">
        <f aca="true" t="shared" si="29" ref="F228:AB228">F214+F227</f>
        <v>44.892500000000005</v>
      </c>
      <c r="G228" s="21">
        <f t="shared" si="29"/>
        <v>46.79899999999999</v>
      </c>
      <c r="H228" s="21">
        <f t="shared" si="29"/>
        <v>49.789</v>
      </c>
      <c r="I228" s="21">
        <f t="shared" si="29"/>
        <v>174.5615</v>
      </c>
      <c r="J228" s="21">
        <f t="shared" si="29"/>
        <v>178.5615</v>
      </c>
      <c r="K228" s="21">
        <f t="shared" si="29"/>
        <v>1286.65</v>
      </c>
      <c r="L228" s="21">
        <f t="shared" si="29"/>
        <v>1334.65</v>
      </c>
      <c r="M228" s="21">
        <f t="shared" si="29"/>
        <v>0.2495</v>
      </c>
      <c r="N228" s="21">
        <f t="shared" si="29"/>
        <v>0.2615</v>
      </c>
      <c r="O228" s="21">
        <f t="shared" si="29"/>
        <v>24.509999999999998</v>
      </c>
      <c r="P228" s="21">
        <f t="shared" si="29"/>
        <v>26.89</v>
      </c>
      <c r="Q228" s="21">
        <f t="shared" si="29"/>
        <v>2.38</v>
      </c>
      <c r="R228" s="21">
        <f t="shared" si="29"/>
        <v>2.78</v>
      </c>
      <c r="S228" s="21">
        <f t="shared" si="29"/>
        <v>9.475</v>
      </c>
      <c r="T228" s="21">
        <f t="shared" si="29"/>
        <v>9.514999999999999</v>
      </c>
      <c r="U228" s="21">
        <f t="shared" si="29"/>
        <v>103.14666666666668</v>
      </c>
      <c r="V228" s="21">
        <f t="shared" si="29"/>
        <v>108.99666666666667</v>
      </c>
      <c r="W228" s="21">
        <f t="shared" si="29"/>
        <v>252.01833333333332</v>
      </c>
      <c r="X228" s="21">
        <f t="shared" si="29"/>
        <v>273.1583333333333</v>
      </c>
      <c r="Y228" s="21">
        <f t="shared" si="29"/>
        <v>226.87583333333333</v>
      </c>
      <c r="Z228" s="21">
        <f t="shared" si="29"/>
        <v>231.11583333333334</v>
      </c>
      <c r="AA228" s="21">
        <f t="shared" si="29"/>
        <v>10.764166666666668</v>
      </c>
      <c r="AB228" s="21">
        <f t="shared" si="29"/>
        <v>11.294166666666667</v>
      </c>
    </row>
    <row r="229" spans="1:28" s="11" customFormat="1" ht="28.5" customHeight="1">
      <c r="A229" s="13"/>
      <c r="B229" s="89"/>
      <c r="C229" s="55"/>
      <c r="D229" s="55"/>
      <c r="E229" s="41"/>
      <c r="F229" s="41"/>
      <c r="G229" s="41"/>
      <c r="H229" s="41"/>
      <c r="I229" s="41"/>
      <c r="J229" s="41"/>
      <c r="K229" s="42"/>
      <c r="L229" s="42"/>
      <c r="M229" s="41"/>
      <c r="N229" s="41"/>
      <c r="O229" s="41"/>
      <c r="P229" s="41"/>
      <c r="Q229" s="42"/>
      <c r="R229" s="42"/>
      <c r="S229" s="42"/>
      <c r="T229" s="42"/>
      <c r="U229" s="41"/>
      <c r="V229" s="41"/>
      <c r="W229" s="41"/>
      <c r="X229" s="41"/>
      <c r="Y229" s="41"/>
      <c r="Z229" s="41"/>
      <c r="AA229" s="41"/>
      <c r="AB229" s="41"/>
    </row>
    <row r="230" spans="1:28" s="11" customFormat="1" ht="30.75" customHeight="1">
      <c r="A230" s="14" t="s">
        <v>17</v>
      </c>
      <c r="B230" s="89"/>
      <c r="C230" s="55"/>
      <c r="D230" s="55"/>
      <c r="E230" s="41"/>
      <c r="F230" s="41"/>
      <c r="G230" s="41"/>
      <c r="H230" s="41"/>
      <c r="I230" s="41"/>
      <c r="J230" s="41"/>
      <c r="K230" s="42"/>
      <c r="L230" s="42"/>
      <c r="M230" s="41"/>
      <c r="N230" s="41"/>
      <c r="O230" s="41"/>
      <c r="P230" s="41"/>
      <c r="Q230" s="42"/>
      <c r="R230" s="42"/>
      <c r="S230" s="42"/>
      <c r="T230" s="42"/>
      <c r="U230" s="41"/>
      <c r="V230" s="41"/>
      <c r="W230" s="41"/>
      <c r="X230" s="41"/>
      <c r="Y230" s="41"/>
      <c r="Z230" s="41"/>
      <c r="AA230" s="41"/>
      <c r="AB230" s="41"/>
    </row>
    <row r="231" spans="1:28" s="11" customFormat="1" ht="25.5" customHeight="1" thickBot="1">
      <c r="A231" s="13"/>
      <c r="B231" s="89"/>
      <c r="C231" s="55"/>
      <c r="D231" s="55"/>
      <c r="E231" s="41"/>
      <c r="F231" s="41"/>
      <c r="G231" s="41"/>
      <c r="H231" s="41"/>
      <c r="I231" s="41"/>
      <c r="J231" s="41"/>
      <c r="K231" s="42"/>
      <c r="L231" s="42"/>
      <c r="M231" s="41"/>
      <c r="N231" s="41"/>
      <c r="O231" s="41"/>
      <c r="P231" s="41"/>
      <c r="Q231" s="42"/>
      <c r="R231" s="42"/>
      <c r="S231" s="42"/>
      <c r="T231" s="42"/>
      <c r="U231" s="41"/>
      <c r="V231" s="41"/>
      <c r="W231" s="41"/>
      <c r="X231" s="41"/>
      <c r="Y231" s="41"/>
      <c r="Z231" s="41"/>
      <c r="AA231" s="41"/>
      <c r="AB231" s="41"/>
    </row>
    <row r="232" spans="1:28" s="11" customFormat="1" ht="49.5" customHeight="1" thickBot="1">
      <c r="A232" s="114" t="s">
        <v>2</v>
      </c>
      <c r="B232" s="124" t="s">
        <v>3</v>
      </c>
      <c r="C232" s="125" t="s">
        <v>4</v>
      </c>
      <c r="D232" s="126"/>
      <c r="E232" s="127" t="s">
        <v>5</v>
      </c>
      <c r="F232" s="128"/>
      <c r="G232" s="127" t="s">
        <v>6</v>
      </c>
      <c r="H232" s="128"/>
      <c r="I232" s="127" t="s">
        <v>7</v>
      </c>
      <c r="J232" s="128"/>
      <c r="K232" s="127" t="s">
        <v>8</v>
      </c>
      <c r="L232" s="128"/>
      <c r="M232" s="131" t="s">
        <v>59</v>
      </c>
      <c r="N232" s="132"/>
      <c r="O232" s="132"/>
      <c r="P232" s="133"/>
      <c r="Q232" s="134" t="s">
        <v>59</v>
      </c>
      <c r="R232" s="135"/>
      <c r="S232" s="135"/>
      <c r="T232" s="136"/>
      <c r="U232" s="131" t="s">
        <v>60</v>
      </c>
      <c r="V232" s="132"/>
      <c r="W232" s="132"/>
      <c r="X232" s="132"/>
      <c r="Y232" s="132"/>
      <c r="Z232" s="132"/>
      <c r="AA232" s="132"/>
      <c r="AB232" s="133"/>
    </row>
    <row r="233" spans="1:28" s="11" customFormat="1" ht="84.75" customHeight="1" thickBot="1">
      <c r="A233" s="115"/>
      <c r="B233" s="117"/>
      <c r="C233" s="43" t="s">
        <v>9</v>
      </c>
      <c r="D233" s="44" t="s">
        <v>10</v>
      </c>
      <c r="E233" s="44" t="s">
        <v>9</v>
      </c>
      <c r="F233" s="44" t="s">
        <v>10</v>
      </c>
      <c r="G233" s="44" t="s">
        <v>9</v>
      </c>
      <c r="H233" s="44" t="s">
        <v>10</v>
      </c>
      <c r="I233" s="44" t="s">
        <v>9</v>
      </c>
      <c r="J233" s="44" t="s">
        <v>10</v>
      </c>
      <c r="K233" s="44" t="s">
        <v>9</v>
      </c>
      <c r="L233" s="44" t="s">
        <v>10</v>
      </c>
      <c r="M233" s="44" t="s">
        <v>65</v>
      </c>
      <c r="N233" s="44" t="s">
        <v>64</v>
      </c>
      <c r="O233" s="44" t="s">
        <v>63</v>
      </c>
      <c r="P233" s="44" t="s">
        <v>61</v>
      </c>
      <c r="Q233" s="45" t="s">
        <v>70</v>
      </c>
      <c r="R233" s="45" t="s">
        <v>72</v>
      </c>
      <c r="S233" s="45" t="s">
        <v>73</v>
      </c>
      <c r="T233" s="45" t="s">
        <v>71</v>
      </c>
      <c r="U233" s="44" t="s">
        <v>62</v>
      </c>
      <c r="V233" s="44" t="s">
        <v>66</v>
      </c>
      <c r="W233" s="44" t="s">
        <v>78</v>
      </c>
      <c r="X233" s="44" t="s">
        <v>79</v>
      </c>
      <c r="Y233" s="44" t="s">
        <v>80</v>
      </c>
      <c r="Z233" s="44" t="s">
        <v>67</v>
      </c>
      <c r="AA233" s="44" t="s">
        <v>68</v>
      </c>
      <c r="AB233" s="44" t="s">
        <v>69</v>
      </c>
    </row>
    <row r="234" spans="1:28" s="11" customFormat="1" ht="56.25" thickBot="1">
      <c r="A234" s="70">
        <v>302</v>
      </c>
      <c r="B234" s="72" t="s">
        <v>160</v>
      </c>
      <c r="C234" s="22" t="s">
        <v>91</v>
      </c>
      <c r="D234" s="22" t="s">
        <v>91</v>
      </c>
      <c r="E234" s="21">
        <v>3.6</v>
      </c>
      <c r="F234" s="21">
        <v>4.8</v>
      </c>
      <c r="G234" s="21">
        <v>6.15</v>
      </c>
      <c r="H234" s="21">
        <v>8.2</v>
      </c>
      <c r="I234" s="21">
        <v>22.8</v>
      </c>
      <c r="J234" s="21">
        <v>30.4</v>
      </c>
      <c r="K234" s="21">
        <v>213</v>
      </c>
      <c r="L234" s="21">
        <v>284</v>
      </c>
      <c r="M234" s="108">
        <v>0.04</v>
      </c>
      <c r="N234" s="108">
        <v>0.05</v>
      </c>
      <c r="O234" s="108">
        <v>1.79</v>
      </c>
      <c r="P234" s="108">
        <v>2.39</v>
      </c>
      <c r="Q234" s="107">
        <v>36.95</v>
      </c>
      <c r="R234" s="107">
        <v>49.26</v>
      </c>
      <c r="S234" s="107">
        <v>0.18</v>
      </c>
      <c r="T234" s="107">
        <v>0.24</v>
      </c>
      <c r="U234" s="108">
        <v>99.05</v>
      </c>
      <c r="V234" s="108">
        <v>132.07</v>
      </c>
      <c r="W234" s="108">
        <v>121.4</v>
      </c>
      <c r="X234" s="109">
        <v>161.86</v>
      </c>
      <c r="Y234" s="108">
        <v>15.51</v>
      </c>
      <c r="Z234" s="108">
        <v>20.68</v>
      </c>
      <c r="AA234" s="108">
        <v>0.42</v>
      </c>
      <c r="AB234" s="109">
        <v>0.56</v>
      </c>
    </row>
    <row r="235" spans="1:28" s="13" customFormat="1" ht="60.75" customHeight="1" thickBot="1">
      <c r="A235" s="15"/>
      <c r="B235" s="71" t="s">
        <v>39</v>
      </c>
      <c r="C235" s="22">
        <v>18</v>
      </c>
      <c r="D235" s="22">
        <v>18</v>
      </c>
      <c r="E235" s="21">
        <v>1.3499999999999999</v>
      </c>
      <c r="F235" s="21">
        <v>1.3499999999999999</v>
      </c>
      <c r="G235" s="21">
        <v>0.522</v>
      </c>
      <c r="H235" s="21">
        <v>0.522</v>
      </c>
      <c r="I235" s="21">
        <v>9.252</v>
      </c>
      <c r="J235" s="21">
        <v>9.252</v>
      </c>
      <c r="K235" s="21">
        <v>47.4</v>
      </c>
      <c r="L235" s="21">
        <v>47.4</v>
      </c>
      <c r="M235" s="108">
        <v>0.02</v>
      </c>
      <c r="N235" s="108">
        <v>0.02</v>
      </c>
      <c r="O235" s="108">
        <v>0</v>
      </c>
      <c r="P235" s="108">
        <v>0</v>
      </c>
      <c r="Q235" s="107">
        <v>0</v>
      </c>
      <c r="R235" s="107">
        <v>0</v>
      </c>
      <c r="S235" s="107">
        <v>0.02</v>
      </c>
      <c r="T235" s="107">
        <v>0.02</v>
      </c>
      <c r="U235" s="108">
        <v>5.94</v>
      </c>
      <c r="V235" s="108">
        <v>5.94</v>
      </c>
      <c r="W235" s="108">
        <v>11.67</v>
      </c>
      <c r="X235" s="109">
        <v>11.67</v>
      </c>
      <c r="Y235" s="108">
        <v>10.44</v>
      </c>
      <c r="Z235" s="108">
        <v>10.44</v>
      </c>
      <c r="AA235" s="108">
        <v>0.8</v>
      </c>
      <c r="AB235" s="109">
        <v>0.8</v>
      </c>
    </row>
    <row r="236" spans="1:28" s="11" customFormat="1" ht="49.5" customHeight="1" thickBot="1">
      <c r="A236" s="70">
        <v>686</v>
      </c>
      <c r="B236" s="80" t="s">
        <v>25</v>
      </c>
      <c r="C236" s="85" t="s">
        <v>47</v>
      </c>
      <c r="D236" s="85" t="s">
        <v>47</v>
      </c>
      <c r="E236" s="60">
        <v>0.3</v>
      </c>
      <c r="F236" s="60">
        <v>0.3</v>
      </c>
      <c r="G236" s="60">
        <v>0</v>
      </c>
      <c r="H236" s="60">
        <v>0</v>
      </c>
      <c r="I236" s="60">
        <v>15.2</v>
      </c>
      <c r="J236" s="60">
        <v>15.2</v>
      </c>
      <c r="K236" s="60">
        <v>60</v>
      </c>
      <c r="L236" s="60">
        <v>60</v>
      </c>
      <c r="M236" s="107">
        <v>0</v>
      </c>
      <c r="N236" s="108">
        <v>0</v>
      </c>
      <c r="O236" s="108">
        <v>4.06</v>
      </c>
      <c r="P236" s="108">
        <v>4.06</v>
      </c>
      <c r="Q236" s="107">
        <v>0</v>
      </c>
      <c r="R236" s="107">
        <v>0</v>
      </c>
      <c r="S236" s="107">
        <v>0</v>
      </c>
      <c r="T236" s="107">
        <v>0</v>
      </c>
      <c r="U236" s="108">
        <v>15.16</v>
      </c>
      <c r="V236" s="108">
        <v>15.16</v>
      </c>
      <c r="W236" s="108">
        <v>7.14</v>
      </c>
      <c r="X236" s="109">
        <v>7.14</v>
      </c>
      <c r="Y236" s="108">
        <v>5.6</v>
      </c>
      <c r="Z236" s="108">
        <v>5.6</v>
      </c>
      <c r="AA236" s="108">
        <v>0.58</v>
      </c>
      <c r="AB236" s="109">
        <v>0.58</v>
      </c>
    </row>
    <row r="237" spans="1:28" s="11" customFormat="1" ht="36.75" customHeight="1" thickBot="1">
      <c r="A237" s="15"/>
      <c r="B237" s="90" t="s">
        <v>11</v>
      </c>
      <c r="C237" s="22"/>
      <c r="D237" s="22"/>
      <c r="E237" s="21">
        <f>SUM(E234:E236)</f>
        <v>5.25</v>
      </c>
      <c r="F237" s="21">
        <f aca="true" t="shared" si="30" ref="F237:AB237">SUM(F234:F236)</f>
        <v>6.449999999999999</v>
      </c>
      <c r="G237" s="21">
        <f t="shared" si="30"/>
        <v>6.672000000000001</v>
      </c>
      <c r="H237" s="21">
        <f t="shared" si="30"/>
        <v>8.722</v>
      </c>
      <c r="I237" s="21">
        <f t="shared" si="30"/>
        <v>47.251999999999995</v>
      </c>
      <c r="J237" s="21">
        <f t="shared" si="30"/>
        <v>54.852000000000004</v>
      </c>
      <c r="K237" s="21">
        <f t="shared" si="30"/>
        <v>320.4</v>
      </c>
      <c r="L237" s="21">
        <f t="shared" si="30"/>
        <v>391.4</v>
      </c>
      <c r="M237" s="21">
        <f t="shared" si="30"/>
        <v>0.06</v>
      </c>
      <c r="N237" s="21">
        <f t="shared" si="30"/>
        <v>0.07</v>
      </c>
      <c r="O237" s="21">
        <f t="shared" si="30"/>
        <v>5.85</v>
      </c>
      <c r="P237" s="21">
        <f t="shared" si="30"/>
        <v>6.449999999999999</v>
      </c>
      <c r="Q237" s="21">
        <f t="shared" si="30"/>
        <v>36.95</v>
      </c>
      <c r="R237" s="21">
        <f t="shared" si="30"/>
        <v>49.26</v>
      </c>
      <c r="S237" s="21">
        <f t="shared" si="30"/>
        <v>0.19999999999999998</v>
      </c>
      <c r="T237" s="21">
        <f t="shared" si="30"/>
        <v>0.26</v>
      </c>
      <c r="U237" s="21">
        <f t="shared" si="30"/>
        <v>120.14999999999999</v>
      </c>
      <c r="V237" s="21">
        <f t="shared" si="30"/>
        <v>153.17</v>
      </c>
      <c r="W237" s="21">
        <f t="shared" si="30"/>
        <v>140.20999999999998</v>
      </c>
      <c r="X237" s="21">
        <f t="shared" si="30"/>
        <v>180.67</v>
      </c>
      <c r="Y237" s="21">
        <f t="shared" si="30"/>
        <v>31.549999999999997</v>
      </c>
      <c r="Z237" s="21">
        <f t="shared" si="30"/>
        <v>36.72</v>
      </c>
      <c r="AA237" s="21">
        <f t="shared" si="30"/>
        <v>1.7999999999999998</v>
      </c>
      <c r="AB237" s="21">
        <f t="shared" si="30"/>
        <v>1.94</v>
      </c>
    </row>
    <row r="238" spans="1:28" s="11" customFormat="1" ht="23.25" customHeight="1">
      <c r="A238" s="13"/>
      <c r="B238" s="91"/>
      <c r="C238" s="40"/>
      <c r="D238" s="40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2"/>
      <c r="S238" s="42"/>
      <c r="T238" s="42"/>
      <c r="U238" s="41"/>
      <c r="V238" s="41"/>
      <c r="W238" s="41"/>
      <c r="X238" s="41"/>
      <c r="Y238" s="41"/>
      <c r="Z238" s="41"/>
      <c r="AA238" s="41"/>
      <c r="AB238" s="41"/>
    </row>
    <row r="239" spans="1:28" s="11" customFormat="1" ht="38.25" customHeight="1">
      <c r="A239" s="14" t="s">
        <v>15</v>
      </c>
      <c r="B239" s="91"/>
      <c r="C239" s="40"/>
      <c r="D239" s="40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2"/>
      <c r="T239" s="42"/>
      <c r="U239" s="41"/>
      <c r="V239" s="41"/>
      <c r="W239" s="41"/>
      <c r="X239" s="41"/>
      <c r="Y239" s="41"/>
      <c r="Z239" s="41"/>
      <c r="AA239" s="41"/>
      <c r="AB239" s="41"/>
    </row>
    <row r="240" spans="1:28" s="11" customFormat="1" ht="23.25" customHeight="1" thickBot="1">
      <c r="A240" s="13"/>
      <c r="B240" s="91"/>
      <c r="C240" s="40"/>
      <c r="D240" s="40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2"/>
      <c r="T240" s="42"/>
      <c r="U240" s="41"/>
      <c r="V240" s="41"/>
      <c r="W240" s="41"/>
      <c r="X240" s="41"/>
      <c r="Y240" s="41"/>
      <c r="Z240" s="41"/>
      <c r="AA240" s="41"/>
      <c r="AB240" s="41"/>
    </row>
    <row r="241" spans="1:28" s="11" customFormat="1" ht="49.5" customHeight="1" thickBot="1">
      <c r="A241" s="114" t="s">
        <v>2</v>
      </c>
      <c r="B241" s="124" t="s">
        <v>3</v>
      </c>
      <c r="C241" s="125" t="s">
        <v>4</v>
      </c>
      <c r="D241" s="126"/>
      <c r="E241" s="127" t="s">
        <v>5</v>
      </c>
      <c r="F241" s="128"/>
      <c r="G241" s="127" t="s">
        <v>6</v>
      </c>
      <c r="H241" s="128"/>
      <c r="I241" s="127" t="s">
        <v>7</v>
      </c>
      <c r="J241" s="128"/>
      <c r="K241" s="127" t="s">
        <v>8</v>
      </c>
      <c r="L241" s="128"/>
      <c r="M241" s="131" t="s">
        <v>59</v>
      </c>
      <c r="N241" s="132"/>
      <c r="O241" s="132"/>
      <c r="P241" s="133"/>
      <c r="Q241" s="134" t="s">
        <v>59</v>
      </c>
      <c r="R241" s="135"/>
      <c r="S241" s="135"/>
      <c r="T241" s="136"/>
      <c r="U241" s="131" t="s">
        <v>60</v>
      </c>
      <c r="V241" s="132"/>
      <c r="W241" s="132"/>
      <c r="X241" s="132"/>
      <c r="Y241" s="132"/>
      <c r="Z241" s="132"/>
      <c r="AA241" s="132"/>
      <c r="AB241" s="133"/>
    </row>
    <row r="242" spans="1:28" s="11" customFormat="1" ht="90" customHeight="1" thickBot="1">
      <c r="A242" s="115"/>
      <c r="B242" s="117"/>
      <c r="C242" s="43" t="s">
        <v>9</v>
      </c>
      <c r="D242" s="44" t="s">
        <v>10</v>
      </c>
      <c r="E242" s="44" t="s">
        <v>9</v>
      </c>
      <c r="F242" s="44" t="s">
        <v>10</v>
      </c>
      <c r="G242" s="44" t="s">
        <v>9</v>
      </c>
      <c r="H242" s="44" t="s">
        <v>10</v>
      </c>
      <c r="I242" s="44" t="s">
        <v>9</v>
      </c>
      <c r="J242" s="44" t="s">
        <v>10</v>
      </c>
      <c r="K242" s="44" t="s">
        <v>9</v>
      </c>
      <c r="L242" s="44" t="s">
        <v>10</v>
      </c>
      <c r="M242" s="44" t="s">
        <v>65</v>
      </c>
      <c r="N242" s="44" t="s">
        <v>64</v>
      </c>
      <c r="O242" s="44" t="s">
        <v>63</v>
      </c>
      <c r="P242" s="44" t="s">
        <v>61</v>
      </c>
      <c r="Q242" s="45" t="s">
        <v>70</v>
      </c>
      <c r="R242" s="45" t="s">
        <v>72</v>
      </c>
      <c r="S242" s="45" t="s">
        <v>73</v>
      </c>
      <c r="T242" s="45" t="s">
        <v>71</v>
      </c>
      <c r="U242" s="44" t="s">
        <v>62</v>
      </c>
      <c r="V242" s="44" t="s">
        <v>66</v>
      </c>
      <c r="W242" s="44" t="s">
        <v>78</v>
      </c>
      <c r="X242" s="44" t="s">
        <v>79</v>
      </c>
      <c r="Y242" s="44" t="s">
        <v>80</v>
      </c>
      <c r="Z242" s="44" t="s">
        <v>67</v>
      </c>
      <c r="AA242" s="44" t="s">
        <v>68</v>
      </c>
      <c r="AB242" s="44" t="s">
        <v>69</v>
      </c>
    </row>
    <row r="243" spans="1:28" s="13" customFormat="1" ht="56.25" customHeight="1" thickBot="1">
      <c r="A243" s="70">
        <v>71</v>
      </c>
      <c r="B243" s="72" t="s">
        <v>216</v>
      </c>
      <c r="C243" s="22">
        <v>50</v>
      </c>
      <c r="D243" s="22">
        <v>40</v>
      </c>
      <c r="E243" s="21">
        <v>0.7</v>
      </c>
      <c r="F243" s="21">
        <v>0.56</v>
      </c>
      <c r="G243" s="21">
        <v>5.05</v>
      </c>
      <c r="H243" s="21">
        <v>4.04</v>
      </c>
      <c r="I243" s="21">
        <v>3.4</v>
      </c>
      <c r="J243" s="21">
        <v>2.72</v>
      </c>
      <c r="K243" s="21">
        <v>62</v>
      </c>
      <c r="L243" s="21">
        <v>49.6</v>
      </c>
      <c r="M243" s="107">
        <v>0.01</v>
      </c>
      <c r="N243" s="108">
        <v>0.006</v>
      </c>
      <c r="O243" s="108">
        <v>8.1</v>
      </c>
      <c r="P243" s="108">
        <v>6.48</v>
      </c>
      <c r="Q243" s="107">
        <v>0</v>
      </c>
      <c r="R243" s="107">
        <v>0</v>
      </c>
      <c r="S243" s="107">
        <v>0.12</v>
      </c>
      <c r="T243" s="107">
        <v>0.08</v>
      </c>
      <c r="U243" s="108">
        <v>3</v>
      </c>
      <c r="V243" s="108">
        <v>2</v>
      </c>
      <c r="W243" s="108">
        <v>0.13</v>
      </c>
      <c r="X243" s="109">
        <v>0.09</v>
      </c>
      <c r="Y243" s="108">
        <v>6.6</v>
      </c>
      <c r="Z243" s="108">
        <v>4.4</v>
      </c>
      <c r="AA243" s="108">
        <v>0.36</v>
      </c>
      <c r="AB243" s="109">
        <v>0.24</v>
      </c>
    </row>
    <row r="244" spans="1:28" s="13" customFormat="1" ht="56.25" thickBot="1">
      <c r="A244" s="70">
        <v>139</v>
      </c>
      <c r="B244" s="72" t="s">
        <v>145</v>
      </c>
      <c r="C244" s="22" t="s">
        <v>146</v>
      </c>
      <c r="D244" s="22" t="s">
        <v>147</v>
      </c>
      <c r="E244" s="21">
        <v>7.9</v>
      </c>
      <c r="F244" s="21">
        <v>8.3</v>
      </c>
      <c r="G244" s="21">
        <v>5.6</v>
      </c>
      <c r="H244" s="21">
        <v>6.72</v>
      </c>
      <c r="I244" s="21">
        <v>22.3</v>
      </c>
      <c r="J244" s="21">
        <v>26.8</v>
      </c>
      <c r="K244" s="21">
        <v>217</v>
      </c>
      <c r="L244" s="21">
        <v>260</v>
      </c>
      <c r="M244" s="108">
        <v>0.15</v>
      </c>
      <c r="N244" s="108">
        <v>0.19</v>
      </c>
      <c r="O244" s="108">
        <v>9.6</v>
      </c>
      <c r="P244" s="108">
        <v>12</v>
      </c>
      <c r="Q244" s="107">
        <v>0.02</v>
      </c>
      <c r="R244" s="107">
        <v>0.03</v>
      </c>
      <c r="S244" s="107">
        <v>0.1</v>
      </c>
      <c r="T244" s="107">
        <v>0.1</v>
      </c>
      <c r="U244" s="108">
        <v>22.56</v>
      </c>
      <c r="V244" s="108">
        <v>28.2</v>
      </c>
      <c r="W244" s="108">
        <v>51.96</v>
      </c>
      <c r="X244" s="109">
        <v>64.95</v>
      </c>
      <c r="Y244" s="108">
        <v>27.76</v>
      </c>
      <c r="Z244" s="108">
        <v>34.7</v>
      </c>
      <c r="AA244" s="108">
        <v>1.59</v>
      </c>
      <c r="AB244" s="109">
        <v>1.99</v>
      </c>
    </row>
    <row r="245" spans="1:28" s="13" customFormat="1" ht="56.25" customHeight="1" thickBot="1">
      <c r="A245" s="70">
        <v>437</v>
      </c>
      <c r="B245" s="71" t="s">
        <v>161</v>
      </c>
      <c r="C245" s="22" t="s">
        <v>84</v>
      </c>
      <c r="D245" s="22" t="s">
        <v>102</v>
      </c>
      <c r="E245" s="21">
        <v>6.95</v>
      </c>
      <c r="F245" s="21">
        <v>8.34</v>
      </c>
      <c r="G245" s="21">
        <v>3.25</v>
      </c>
      <c r="H245" s="21">
        <v>3.9</v>
      </c>
      <c r="I245" s="21">
        <v>2</v>
      </c>
      <c r="J245" s="21">
        <v>2.4</v>
      </c>
      <c r="K245" s="21">
        <v>106</v>
      </c>
      <c r="L245" s="21">
        <v>127</v>
      </c>
      <c r="M245" s="107">
        <v>0.04</v>
      </c>
      <c r="N245" s="108">
        <v>0.05</v>
      </c>
      <c r="O245" s="108">
        <v>0.31</v>
      </c>
      <c r="P245" s="108">
        <v>0.37</v>
      </c>
      <c r="Q245" s="107">
        <v>0</v>
      </c>
      <c r="R245" s="107">
        <v>0</v>
      </c>
      <c r="S245" s="107">
        <v>0.14</v>
      </c>
      <c r="T245" s="107">
        <v>0.17</v>
      </c>
      <c r="U245" s="108">
        <v>9.86</v>
      </c>
      <c r="V245" s="108">
        <v>11.83</v>
      </c>
      <c r="W245" s="108">
        <v>82.46</v>
      </c>
      <c r="X245" s="109">
        <v>98.95</v>
      </c>
      <c r="Y245" s="108">
        <v>17.59</v>
      </c>
      <c r="Z245" s="108">
        <v>21.11</v>
      </c>
      <c r="AA245" s="108">
        <v>1.83</v>
      </c>
      <c r="AB245" s="109">
        <v>2.21</v>
      </c>
    </row>
    <row r="246" spans="1:28" s="13" customFormat="1" ht="56.25" customHeight="1" thickBot="1">
      <c r="A246" s="70">
        <v>463</v>
      </c>
      <c r="B246" s="71" t="s">
        <v>27</v>
      </c>
      <c r="C246" s="22">
        <v>125</v>
      </c>
      <c r="D246" s="22">
        <v>125</v>
      </c>
      <c r="E246" s="21">
        <v>7.875</v>
      </c>
      <c r="F246" s="21">
        <v>7.875</v>
      </c>
      <c r="G246" s="21">
        <v>9.75</v>
      </c>
      <c r="H246" s="21">
        <v>9.75</v>
      </c>
      <c r="I246" s="21">
        <v>35.5</v>
      </c>
      <c r="J246" s="21">
        <v>35.5</v>
      </c>
      <c r="K246" s="21">
        <v>203.75</v>
      </c>
      <c r="L246" s="21">
        <v>203.75</v>
      </c>
      <c r="M246" s="108">
        <v>0.075</v>
      </c>
      <c r="N246" s="108">
        <v>0.075</v>
      </c>
      <c r="O246" s="108">
        <v>0</v>
      </c>
      <c r="P246" s="108">
        <v>0</v>
      </c>
      <c r="Q246" s="107">
        <v>0</v>
      </c>
      <c r="R246" s="107">
        <v>0</v>
      </c>
      <c r="S246" s="107">
        <v>2.625</v>
      </c>
      <c r="T246" s="107">
        <v>2.625</v>
      </c>
      <c r="U246" s="108">
        <v>9.3125</v>
      </c>
      <c r="V246" s="108">
        <v>9.3125</v>
      </c>
      <c r="W246" s="108">
        <v>88.5</v>
      </c>
      <c r="X246" s="109">
        <v>88.5</v>
      </c>
      <c r="Y246" s="108">
        <v>6.999999999999999</v>
      </c>
      <c r="Z246" s="108">
        <v>6.999999999999999</v>
      </c>
      <c r="AA246" s="108">
        <v>1.6</v>
      </c>
      <c r="AB246" s="109">
        <v>1.6</v>
      </c>
    </row>
    <row r="247" spans="1:28" s="13" customFormat="1" ht="56.25" customHeight="1" thickBot="1">
      <c r="A247" s="70">
        <v>648</v>
      </c>
      <c r="B247" s="71" t="s">
        <v>111</v>
      </c>
      <c r="C247" s="22">
        <v>200</v>
      </c>
      <c r="D247" s="22">
        <v>200</v>
      </c>
      <c r="E247" s="21">
        <v>0.4</v>
      </c>
      <c r="F247" s="21">
        <v>0.4</v>
      </c>
      <c r="G247" s="21">
        <v>0</v>
      </c>
      <c r="H247" s="21">
        <v>0</v>
      </c>
      <c r="I247" s="21">
        <v>30.6</v>
      </c>
      <c r="J247" s="21">
        <v>30.6</v>
      </c>
      <c r="K247" s="21">
        <v>118</v>
      </c>
      <c r="L247" s="21">
        <v>118</v>
      </c>
      <c r="M247" s="108">
        <v>0</v>
      </c>
      <c r="N247" s="108">
        <v>0</v>
      </c>
      <c r="O247" s="108">
        <v>15</v>
      </c>
      <c r="P247" s="108">
        <v>15</v>
      </c>
      <c r="Q247" s="107">
        <v>0</v>
      </c>
      <c r="R247" s="107">
        <v>0</v>
      </c>
      <c r="S247" s="107">
        <v>0</v>
      </c>
      <c r="T247" s="107">
        <v>0</v>
      </c>
      <c r="U247" s="108">
        <v>4.5</v>
      </c>
      <c r="V247" s="108">
        <v>4.5</v>
      </c>
      <c r="W247" s="108">
        <v>0</v>
      </c>
      <c r="X247" s="109">
        <v>0</v>
      </c>
      <c r="Y247" s="108">
        <v>1</v>
      </c>
      <c r="Z247" s="108">
        <v>1</v>
      </c>
      <c r="AA247" s="108">
        <v>0.15</v>
      </c>
      <c r="AB247" s="109">
        <v>0.15</v>
      </c>
    </row>
    <row r="248" spans="1:28" s="13" customFormat="1" ht="84" thickBot="1">
      <c r="A248" s="15"/>
      <c r="B248" s="71" t="s">
        <v>38</v>
      </c>
      <c r="C248" s="22">
        <v>32.5</v>
      </c>
      <c r="D248" s="22">
        <v>32.5</v>
      </c>
      <c r="E248" s="21">
        <v>2.5025</v>
      </c>
      <c r="F248" s="21">
        <v>2.5025</v>
      </c>
      <c r="G248" s="21">
        <v>0.455</v>
      </c>
      <c r="H248" s="21">
        <v>0.455</v>
      </c>
      <c r="I248" s="21">
        <v>12.2525</v>
      </c>
      <c r="J248" s="21">
        <v>12.2525</v>
      </c>
      <c r="K248" s="21">
        <v>65</v>
      </c>
      <c r="L248" s="21">
        <v>65</v>
      </c>
      <c r="M248" s="108">
        <v>0.0325</v>
      </c>
      <c r="N248" s="108">
        <v>0.0325</v>
      </c>
      <c r="O248" s="108">
        <v>0</v>
      </c>
      <c r="P248" s="108">
        <v>0</v>
      </c>
      <c r="Q248" s="107">
        <v>0</v>
      </c>
      <c r="R248" s="107">
        <v>0</v>
      </c>
      <c r="S248" s="107">
        <v>0</v>
      </c>
      <c r="T248" s="107">
        <v>0</v>
      </c>
      <c r="U248" s="108">
        <v>11.624166666666667</v>
      </c>
      <c r="V248" s="108">
        <v>11.624166666666667</v>
      </c>
      <c r="W248" s="108">
        <v>22.858333333333334</v>
      </c>
      <c r="X248" s="109">
        <v>22.858333333333334</v>
      </c>
      <c r="Y248" s="108">
        <v>20.420833333333334</v>
      </c>
      <c r="Z248" s="108">
        <v>20.420833333333334</v>
      </c>
      <c r="AA248" s="108">
        <v>1.5816666666666666</v>
      </c>
      <c r="AB248" s="109">
        <v>1.5816666666666666</v>
      </c>
    </row>
    <row r="249" spans="1:28" s="11" customFormat="1" ht="57" customHeight="1" thickBot="1">
      <c r="A249" s="15"/>
      <c r="B249" s="71" t="s">
        <v>39</v>
      </c>
      <c r="C249" s="22">
        <v>18</v>
      </c>
      <c r="D249" s="22">
        <v>18</v>
      </c>
      <c r="E249" s="21">
        <v>1.3499999999999999</v>
      </c>
      <c r="F249" s="21">
        <v>1.3499999999999999</v>
      </c>
      <c r="G249" s="21">
        <v>0.522</v>
      </c>
      <c r="H249" s="21">
        <v>0.522</v>
      </c>
      <c r="I249" s="21">
        <v>9.252</v>
      </c>
      <c r="J249" s="21">
        <v>9.252</v>
      </c>
      <c r="K249" s="21">
        <v>47.4</v>
      </c>
      <c r="L249" s="21">
        <v>47.4</v>
      </c>
      <c r="M249" s="108">
        <v>0.02</v>
      </c>
      <c r="N249" s="108">
        <v>0.02</v>
      </c>
      <c r="O249" s="108">
        <v>0</v>
      </c>
      <c r="P249" s="108">
        <v>0</v>
      </c>
      <c r="Q249" s="107">
        <v>0</v>
      </c>
      <c r="R249" s="107">
        <v>0</v>
      </c>
      <c r="S249" s="107">
        <v>0.02</v>
      </c>
      <c r="T249" s="107">
        <v>0.02</v>
      </c>
      <c r="U249" s="108">
        <v>5.94</v>
      </c>
      <c r="V249" s="108">
        <v>5.94</v>
      </c>
      <c r="W249" s="108">
        <v>11.67</v>
      </c>
      <c r="X249" s="109">
        <v>11.67</v>
      </c>
      <c r="Y249" s="108">
        <v>10.44</v>
      </c>
      <c r="Z249" s="108">
        <v>10.44</v>
      </c>
      <c r="AA249" s="108">
        <v>0.8</v>
      </c>
      <c r="AB249" s="109">
        <v>0.8</v>
      </c>
    </row>
    <row r="250" spans="1:28" s="11" customFormat="1" ht="38.25" customHeight="1" thickBot="1">
      <c r="A250" s="15"/>
      <c r="B250" s="90" t="s">
        <v>11</v>
      </c>
      <c r="C250" s="22"/>
      <c r="D250" s="22"/>
      <c r="E250" s="21">
        <f>SUM(E243:E249)</f>
        <v>27.677500000000002</v>
      </c>
      <c r="F250" s="21">
        <f aca="true" t="shared" si="31" ref="F250:AB250">SUM(F243:F249)</f>
        <v>29.327500000000004</v>
      </c>
      <c r="G250" s="21">
        <f t="shared" si="31"/>
        <v>24.626999999999995</v>
      </c>
      <c r="H250" s="21">
        <f t="shared" si="31"/>
        <v>25.386999999999997</v>
      </c>
      <c r="I250" s="21">
        <f t="shared" si="31"/>
        <v>115.3045</v>
      </c>
      <c r="J250" s="21">
        <f t="shared" si="31"/>
        <v>119.5245</v>
      </c>
      <c r="K250" s="21">
        <f t="shared" si="31"/>
        <v>819.15</v>
      </c>
      <c r="L250" s="21">
        <f t="shared" si="31"/>
        <v>870.75</v>
      </c>
      <c r="M250" s="21">
        <f t="shared" si="31"/>
        <v>0.3275</v>
      </c>
      <c r="N250" s="21">
        <f t="shared" si="31"/>
        <v>0.37350000000000005</v>
      </c>
      <c r="O250" s="21">
        <f t="shared" si="31"/>
        <v>33.01</v>
      </c>
      <c r="P250" s="21">
        <f t="shared" si="31"/>
        <v>33.85</v>
      </c>
      <c r="Q250" s="21">
        <f t="shared" si="31"/>
        <v>0.02</v>
      </c>
      <c r="R250" s="21">
        <f t="shared" si="31"/>
        <v>0.03</v>
      </c>
      <c r="S250" s="21">
        <f t="shared" si="31"/>
        <v>3.005</v>
      </c>
      <c r="T250" s="21">
        <f t="shared" si="31"/>
        <v>2.995</v>
      </c>
      <c r="U250" s="21">
        <f t="shared" si="31"/>
        <v>66.79666666666667</v>
      </c>
      <c r="V250" s="21">
        <f t="shared" si="31"/>
        <v>73.40666666666667</v>
      </c>
      <c r="W250" s="21">
        <f t="shared" si="31"/>
        <v>257.5783333333334</v>
      </c>
      <c r="X250" s="21">
        <f t="shared" si="31"/>
        <v>287.0183333333334</v>
      </c>
      <c r="Y250" s="21">
        <f t="shared" si="31"/>
        <v>90.81083333333333</v>
      </c>
      <c r="Z250" s="21">
        <f t="shared" si="31"/>
        <v>99.07083333333333</v>
      </c>
      <c r="AA250" s="21">
        <f t="shared" si="31"/>
        <v>7.911666666666668</v>
      </c>
      <c r="AB250" s="21">
        <f t="shared" si="31"/>
        <v>8.571666666666667</v>
      </c>
    </row>
    <row r="251" spans="1:28" s="11" customFormat="1" ht="36.75" customHeight="1" thickBot="1">
      <c r="A251" s="15"/>
      <c r="B251" s="90" t="s">
        <v>26</v>
      </c>
      <c r="C251" s="22"/>
      <c r="D251" s="22"/>
      <c r="E251" s="21">
        <f>E237+E250</f>
        <v>32.9275</v>
      </c>
      <c r="F251" s="21">
        <f aca="true" t="shared" si="32" ref="F251:AB251">F237+F250</f>
        <v>35.7775</v>
      </c>
      <c r="G251" s="21">
        <f t="shared" si="32"/>
        <v>31.298999999999996</v>
      </c>
      <c r="H251" s="21">
        <f t="shared" si="32"/>
        <v>34.108999999999995</v>
      </c>
      <c r="I251" s="21">
        <f t="shared" si="32"/>
        <v>162.5565</v>
      </c>
      <c r="J251" s="21">
        <f t="shared" si="32"/>
        <v>174.37650000000002</v>
      </c>
      <c r="K251" s="21">
        <f t="shared" si="32"/>
        <v>1139.55</v>
      </c>
      <c r="L251" s="21">
        <f t="shared" si="32"/>
        <v>1262.15</v>
      </c>
      <c r="M251" s="21">
        <f t="shared" si="32"/>
        <v>0.3875</v>
      </c>
      <c r="N251" s="21">
        <f t="shared" si="32"/>
        <v>0.44350000000000006</v>
      </c>
      <c r="O251" s="21">
        <f t="shared" si="32"/>
        <v>38.86</v>
      </c>
      <c r="P251" s="21">
        <f t="shared" si="32"/>
        <v>40.3</v>
      </c>
      <c r="Q251" s="21">
        <f t="shared" si="32"/>
        <v>36.970000000000006</v>
      </c>
      <c r="R251" s="21">
        <f t="shared" si="32"/>
        <v>49.29</v>
      </c>
      <c r="S251" s="21">
        <f t="shared" si="32"/>
        <v>3.205</v>
      </c>
      <c r="T251" s="21">
        <f t="shared" si="32"/>
        <v>3.255</v>
      </c>
      <c r="U251" s="21">
        <f t="shared" si="32"/>
        <v>186.94666666666666</v>
      </c>
      <c r="V251" s="21">
        <f t="shared" si="32"/>
        <v>226.57666666666665</v>
      </c>
      <c r="W251" s="21">
        <f t="shared" si="32"/>
        <v>397.78833333333336</v>
      </c>
      <c r="X251" s="21">
        <f t="shared" si="32"/>
        <v>467.6883333333334</v>
      </c>
      <c r="Y251" s="21">
        <f t="shared" si="32"/>
        <v>122.36083333333333</v>
      </c>
      <c r="Z251" s="21">
        <f t="shared" si="32"/>
        <v>135.79083333333332</v>
      </c>
      <c r="AA251" s="21">
        <f t="shared" si="32"/>
        <v>9.711666666666668</v>
      </c>
      <c r="AB251" s="21">
        <f t="shared" si="32"/>
        <v>10.511666666666667</v>
      </c>
    </row>
    <row r="252" spans="1:28" s="11" customFormat="1" ht="12.75" customHeight="1">
      <c r="A252" s="13"/>
      <c r="B252" s="89"/>
      <c r="C252" s="55"/>
      <c r="D252" s="55"/>
      <c r="E252" s="41"/>
      <c r="F252" s="41"/>
      <c r="G252" s="41"/>
      <c r="H252" s="41"/>
      <c r="I252" s="41"/>
      <c r="J252" s="41"/>
      <c r="K252" s="42"/>
      <c r="L252" s="42"/>
      <c r="M252" s="41"/>
      <c r="N252" s="41"/>
      <c r="O252" s="41"/>
      <c r="P252" s="41"/>
      <c r="Q252" s="42"/>
      <c r="R252" s="42"/>
      <c r="S252" s="42"/>
      <c r="T252" s="42"/>
      <c r="U252" s="41"/>
      <c r="V252" s="41"/>
      <c r="W252" s="41"/>
      <c r="X252" s="41"/>
      <c r="Y252" s="41"/>
      <c r="Z252" s="41"/>
      <c r="AA252" s="41"/>
      <c r="AB252" s="41"/>
    </row>
    <row r="253" spans="1:28" s="11" customFormat="1" ht="27.75">
      <c r="A253" s="13"/>
      <c r="B253" s="89"/>
      <c r="C253" s="55"/>
      <c r="D253" s="55"/>
      <c r="E253" s="41"/>
      <c r="F253" s="41"/>
      <c r="G253" s="41"/>
      <c r="H253" s="41"/>
      <c r="I253" s="41"/>
      <c r="J253" s="41"/>
      <c r="K253" s="42"/>
      <c r="L253" s="42"/>
      <c r="M253" s="41"/>
      <c r="N253" s="41"/>
      <c r="O253" s="41"/>
      <c r="P253" s="41"/>
      <c r="Q253" s="42"/>
      <c r="R253" s="42"/>
      <c r="S253" s="42"/>
      <c r="T253" s="42"/>
      <c r="U253" s="41"/>
      <c r="V253" s="41"/>
      <c r="W253" s="41"/>
      <c r="X253" s="41"/>
      <c r="Y253" s="41"/>
      <c r="Z253" s="41"/>
      <c r="AA253" s="41"/>
      <c r="AB253" s="41"/>
    </row>
    <row r="254" spans="1:28" s="11" customFormat="1" ht="27.75">
      <c r="A254" s="14" t="s">
        <v>18</v>
      </c>
      <c r="B254" s="89"/>
      <c r="C254" s="55"/>
      <c r="D254" s="55"/>
      <c r="E254" s="41"/>
      <c r="F254" s="41"/>
      <c r="G254" s="41"/>
      <c r="H254" s="41"/>
      <c r="I254" s="41"/>
      <c r="J254" s="41"/>
      <c r="K254" s="42"/>
      <c r="L254" s="42"/>
      <c r="M254" s="41"/>
      <c r="N254" s="41"/>
      <c r="O254" s="41"/>
      <c r="P254" s="41"/>
      <c r="Q254" s="42"/>
      <c r="R254" s="42"/>
      <c r="S254" s="42"/>
      <c r="T254" s="42"/>
      <c r="U254" s="41"/>
      <c r="V254" s="41"/>
      <c r="W254" s="41"/>
      <c r="X254" s="41"/>
      <c r="Y254" s="41"/>
      <c r="Z254" s="41"/>
      <c r="AA254" s="41"/>
      <c r="AB254" s="41"/>
    </row>
    <row r="255" spans="1:28" s="11" customFormat="1" ht="28.5" thickBot="1">
      <c r="A255" s="13"/>
      <c r="B255" s="89"/>
      <c r="C255" s="55"/>
      <c r="D255" s="55"/>
      <c r="E255" s="41"/>
      <c r="F255" s="41"/>
      <c r="G255" s="41"/>
      <c r="H255" s="41"/>
      <c r="I255" s="41"/>
      <c r="J255" s="41"/>
      <c r="K255" s="42"/>
      <c r="L255" s="42"/>
      <c r="M255" s="41"/>
      <c r="N255" s="41"/>
      <c r="O255" s="41"/>
      <c r="P255" s="41"/>
      <c r="Q255" s="42"/>
      <c r="R255" s="42"/>
      <c r="S255" s="42"/>
      <c r="T255" s="42"/>
      <c r="U255" s="41"/>
      <c r="V255" s="41"/>
      <c r="W255" s="41"/>
      <c r="X255" s="41"/>
      <c r="Y255" s="41"/>
      <c r="Z255" s="41"/>
      <c r="AA255" s="41"/>
      <c r="AB255" s="41"/>
    </row>
    <row r="256" spans="1:28" s="11" customFormat="1" ht="27.75" customHeight="1" thickBot="1">
      <c r="A256" s="114" t="s">
        <v>2</v>
      </c>
      <c r="B256" s="124" t="s">
        <v>3</v>
      </c>
      <c r="C256" s="125" t="s">
        <v>4</v>
      </c>
      <c r="D256" s="126"/>
      <c r="E256" s="127" t="s">
        <v>5</v>
      </c>
      <c r="F256" s="128"/>
      <c r="G256" s="127" t="s">
        <v>6</v>
      </c>
      <c r="H256" s="128"/>
      <c r="I256" s="127" t="s">
        <v>7</v>
      </c>
      <c r="J256" s="128"/>
      <c r="K256" s="127" t="s">
        <v>8</v>
      </c>
      <c r="L256" s="128"/>
      <c r="M256" s="131" t="s">
        <v>59</v>
      </c>
      <c r="N256" s="132"/>
      <c r="O256" s="132"/>
      <c r="P256" s="133"/>
      <c r="Q256" s="134" t="s">
        <v>59</v>
      </c>
      <c r="R256" s="135"/>
      <c r="S256" s="135"/>
      <c r="T256" s="136"/>
      <c r="U256" s="131" t="s">
        <v>60</v>
      </c>
      <c r="V256" s="132"/>
      <c r="W256" s="132"/>
      <c r="X256" s="132"/>
      <c r="Y256" s="132"/>
      <c r="Z256" s="132"/>
      <c r="AA256" s="132"/>
      <c r="AB256" s="133"/>
    </row>
    <row r="257" spans="1:28" s="11" customFormat="1" ht="81.75" thickBot="1">
      <c r="A257" s="115"/>
      <c r="B257" s="117"/>
      <c r="C257" s="43" t="s">
        <v>9</v>
      </c>
      <c r="D257" s="44" t="s">
        <v>10</v>
      </c>
      <c r="E257" s="44" t="s">
        <v>9</v>
      </c>
      <c r="F257" s="44" t="s">
        <v>10</v>
      </c>
      <c r="G257" s="44" t="s">
        <v>9</v>
      </c>
      <c r="H257" s="44" t="s">
        <v>10</v>
      </c>
      <c r="I257" s="44" t="s">
        <v>9</v>
      </c>
      <c r="J257" s="44" t="s">
        <v>10</v>
      </c>
      <c r="K257" s="44" t="s">
        <v>9</v>
      </c>
      <c r="L257" s="44" t="s">
        <v>10</v>
      </c>
      <c r="M257" s="44" t="s">
        <v>65</v>
      </c>
      <c r="N257" s="44" t="s">
        <v>64</v>
      </c>
      <c r="O257" s="44" t="s">
        <v>63</v>
      </c>
      <c r="P257" s="44" t="s">
        <v>61</v>
      </c>
      <c r="Q257" s="45" t="s">
        <v>70</v>
      </c>
      <c r="R257" s="45" t="s">
        <v>72</v>
      </c>
      <c r="S257" s="45" t="s">
        <v>73</v>
      </c>
      <c r="T257" s="45" t="s">
        <v>71</v>
      </c>
      <c r="U257" s="44" t="s">
        <v>62</v>
      </c>
      <c r="V257" s="44" t="s">
        <v>66</v>
      </c>
      <c r="W257" s="44" t="s">
        <v>78</v>
      </c>
      <c r="X257" s="44" t="s">
        <v>79</v>
      </c>
      <c r="Y257" s="44" t="s">
        <v>80</v>
      </c>
      <c r="Z257" s="44" t="s">
        <v>67</v>
      </c>
      <c r="AA257" s="44" t="s">
        <v>68</v>
      </c>
      <c r="AB257" s="44" t="s">
        <v>69</v>
      </c>
    </row>
    <row r="258" spans="1:28" s="11" customFormat="1" ht="56.25" thickBot="1">
      <c r="A258" s="70">
        <v>302</v>
      </c>
      <c r="B258" s="71" t="s">
        <v>88</v>
      </c>
      <c r="C258" s="22" t="s">
        <v>91</v>
      </c>
      <c r="D258" s="22" t="s">
        <v>91</v>
      </c>
      <c r="E258" s="21">
        <v>9.66</v>
      </c>
      <c r="F258" s="21">
        <v>9.66</v>
      </c>
      <c r="G258" s="21">
        <v>17.48</v>
      </c>
      <c r="H258" s="21">
        <v>17.48</v>
      </c>
      <c r="I258" s="21">
        <v>40.85</v>
      </c>
      <c r="J258" s="21">
        <v>40.85</v>
      </c>
      <c r="K258" s="21">
        <v>323.6</v>
      </c>
      <c r="L258" s="21">
        <v>323.6</v>
      </c>
      <c r="M258" s="108">
        <v>0</v>
      </c>
      <c r="N258" s="108">
        <v>0</v>
      </c>
      <c r="O258" s="108">
        <v>0.9</v>
      </c>
      <c r="P258" s="108">
        <v>0.9</v>
      </c>
      <c r="Q258" s="107">
        <v>0</v>
      </c>
      <c r="R258" s="107">
        <v>0</v>
      </c>
      <c r="S258" s="107">
        <v>0</v>
      </c>
      <c r="T258" s="107">
        <v>0</v>
      </c>
      <c r="U258" s="108">
        <v>96.23</v>
      </c>
      <c r="V258" s="108">
        <v>96.23</v>
      </c>
      <c r="W258" s="108">
        <v>139.82</v>
      </c>
      <c r="X258" s="109">
        <v>139.82</v>
      </c>
      <c r="Y258" s="108">
        <v>39.66</v>
      </c>
      <c r="Z258" s="108">
        <v>39.66</v>
      </c>
      <c r="AA258" s="108">
        <v>0.92</v>
      </c>
      <c r="AB258" s="109">
        <v>0.92</v>
      </c>
    </row>
    <row r="259" spans="1:28" s="11" customFormat="1" ht="56.25" thickBot="1">
      <c r="A259" s="15"/>
      <c r="B259" s="71" t="s">
        <v>39</v>
      </c>
      <c r="C259" s="22">
        <v>18</v>
      </c>
      <c r="D259" s="22">
        <v>18</v>
      </c>
      <c r="E259" s="21">
        <v>1.3499999999999999</v>
      </c>
      <c r="F259" s="21">
        <v>1.3499999999999999</v>
      </c>
      <c r="G259" s="21">
        <v>0.522</v>
      </c>
      <c r="H259" s="21">
        <v>0.522</v>
      </c>
      <c r="I259" s="21">
        <v>9.252</v>
      </c>
      <c r="J259" s="21">
        <v>9.252</v>
      </c>
      <c r="K259" s="21">
        <v>47.4</v>
      </c>
      <c r="L259" s="21">
        <v>47.4</v>
      </c>
      <c r="M259" s="108">
        <v>0.02</v>
      </c>
      <c r="N259" s="108">
        <v>0.02</v>
      </c>
      <c r="O259" s="108">
        <v>0</v>
      </c>
      <c r="P259" s="108">
        <v>0</v>
      </c>
      <c r="Q259" s="107">
        <v>0</v>
      </c>
      <c r="R259" s="107">
        <v>0</v>
      </c>
      <c r="S259" s="107">
        <v>0.02</v>
      </c>
      <c r="T259" s="107">
        <v>0.02</v>
      </c>
      <c r="U259" s="108">
        <v>5.94</v>
      </c>
      <c r="V259" s="108">
        <v>5.94</v>
      </c>
      <c r="W259" s="108">
        <v>11.67</v>
      </c>
      <c r="X259" s="109">
        <v>11.67</v>
      </c>
      <c r="Y259" s="108">
        <v>10.44</v>
      </c>
      <c r="Z259" s="108">
        <v>10.44</v>
      </c>
      <c r="AA259" s="108">
        <v>0.8</v>
      </c>
      <c r="AB259" s="109">
        <v>0.8</v>
      </c>
    </row>
    <row r="260" spans="1:28" s="11" customFormat="1" ht="28.5" thickBot="1">
      <c r="A260" s="70">
        <v>686</v>
      </c>
      <c r="B260" s="80" t="s">
        <v>25</v>
      </c>
      <c r="C260" s="85" t="s">
        <v>47</v>
      </c>
      <c r="D260" s="85" t="s">
        <v>47</v>
      </c>
      <c r="E260" s="60">
        <v>0.3</v>
      </c>
      <c r="F260" s="60">
        <v>0.3</v>
      </c>
      <c r="G260" s="60">
        <v>0</v>
      </c>
      <c r="H260" s="60">
        <v>0</v>
      </c>
      <c r="I260" s="60">
        <v>15.2</v>
      </c>
      <c r="J260" s="60">
        <v>15.2</v>
      </c>
      <c r="K260" s="60">
        <v>60</v>
      </c>
      <c r="L260" s="60">
        <v>60</v>
      </c>
      <c r="M260" s="107">
        <v>0</v>
      </c>
      <c r="N260" s="108">
        <v>0</v>
      </c>
      <c r="O260" s="108">
        <v>4.06</v>
      </c>
      <c r="P260" s="108">
        <v>4.06</v>
      </c>
      <c r="Q260" s="107">
        <v>0</v>
      </c>
      <c r="R260" s="107">
        <v>0</v>
      </c>
      <c r="S260" s="107">
        <v>0</v>
      </c>
      <c r="T260" s="107">
        <v>0</v>
      </c>
      <c r="U260" s="108">
        <v>15.16</v>
      </c>
      <c r="V260" s="108">
        <v>15.16</v>
      </c>
      <c r="W260" s="108">
        <v>7.14</v>
      </c>
      <c r="X260" s="109">
        <v>7.14</v>
      </c>
      <c r="Y260" s="108">
        <v>5.6</v>
      </c>
      <c r="Z260" s="108">
        <v>5.6</v>
      </c>
      <c r="AA260" s="108">
        <v>0.58</v>
      </c>
      <c r="AB260" s="109">
        <v>0.58</v>
      </c>
    </row>
    <row r="261" spans="1:28" s="11" customFormat="1" ht="28.5" thickBot="1">
      <c r="A261" s="15"/>
      <c r="B261" s="90" t="s">
        <v>11</v>
      </c>
      <c r="C261" s="22"/>
      <c r="D261" s="22"/>
      <c r="E261" s="21">
        <f>SUM(E258:E260)</f>
        <v>11.31</v>
      </c>
      <c r="F261" s="21">
        <f aca="true" t="shared" si="33" ref="F261:AB261">SUM(F258:F260)</f>
        <v>11.31</v>
      </c>
      <c r="G261" s="21">
        <f t="shared" si="33"/>
        <v>18.002</v>
      </c>
      <c r="H261" s="21">
        <f t="shared" si="33"/>
        <v>18.002</v>
      </c>
      <c r="I261" s="21">
        <f t="shared" si="33"/>
        <v>65.302</v>
      </c>
      <c r="J261" s="21">
        <f t="shared" si="33"/>
        <v>65.302</v>
      </c>
      <c r="K261" s="21">
        <f t="shared" si="33"/>
        <v>431</v>
      </c>
      <c r="L261" s="21">
        <f t="shared" si="33"/>
        <v>431</v>
      </c>
      <c r="M261" s="21">
        <f t="shared" si="33"/>
        <v>0.02</v>
      </c>
      <c r="N261" s="21">
        <f t="shared" si="33"/>
        <v>0.02</v>
      </c>
      <c r="O261" s="21">
        <f t="shared" si="33"/>
        <v>4.96</v>
      </c>
      <c r="P261" s="21">
        <f t="shared" si="33"/>
        <v>4.96</v>
      </c>
      <c r="Q261" s="21">
        <f t="shared" si="33"/>
        <v>0</v>
      </c>
      <c r="R261" s="21">
        <f t="shared" si="33"/>
        <v>0</v>
      </c>
      <c r="S261" s="21">
        <f t="shared" si="33"/>
        <v>0.02</v>
      </c>
      <c r="T261" s="21">
        <f t="shared" si="33"/>
        <v>0.02</v>
      </c>
      <c r="U261" s="21">
        <f t="shared" si="33"/>
        <v>117.33</v>
      </c>
      <c r="V261" s="21">
        <f t="shared" si="33"/>
        <v>117.33</v>
      </c>
      <c r="W261" s="21">
        <f t="shared" si="33"/>
        <v>158.62999999999997</v>
      </c>
      <c r="X261" s="21">
        <f t="shared" si="33"/>
        <v>158.62999999999997</v>
      </c>
      <c r="Y261" s="21">
        <f t="shared" si="33"/>
        <v>55.699999999999996</v>
      </c>
      <c r="Z261" s="21">
        <f t="shared" si="33"/>
        <v>55.699999999999996</v>
      </c>
      <c r="AA261" s="21">
        <f t="shared" si="33"/>
        <v>2.3000000000000003</v>
      </c>
      <c r="AB261" s="21">
        <f t="shared" si="33"/>
        <v>2.3000000000000003</v>
      </c>
    </row>
    <row r="262" spans="1:28" s="11" customFormat="1" ht="27.75">
      <c r="A262" s="13"/>
      <c r="B262" s="91"/>
      <c r="C262" s="40"/>
      <c r="D262" s="40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42"/>
      <c r="S262" s="42"/>
      <c r="T262" s="42"/>
      <c r="U262" s="41"/>
      <c r="V262" s="41"/>
      <c r="W262" s="41"/>
      <c r="X262" s="41"/>
      <c r="Y262" s="41"/>
      <c r="Z262" s="41"/>
      <c r="AA262" s="41"/>
      <c r="AB262" s="41"/>
    </row>
    <row r="263" spans="1:28" s="11" customFormat="1" ht="27.75">
      <c r="A263" s="14" t="s">
        <v>15</v>
      </c>
      <c r="B263" s="91"/>
      <c r="C263" s="40"/>
      <c r="D263" s="40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  <c r="R263" s="42"/>
      <c r="S263" s="42"/>
      <c r="T263" s="42"/>
      <c r="U263" s="41"/>
      <c r="V263" s="41"/>
      <c r="W263" s="41"/>
      <c r="X263" s="41"/>
      <c r="Y263" s="41"/>
      <c r="Z263" s="41"/>
      <c r="AA263" s="41"/>
      <c r="AB263" s="41"/>
    </row>
    <row r="264" spans="1:28" s="11" customFormat="1" ht="28.5" thickBot="1">
      <c r="A264" s="13"/>
      <c r="B264" s="91"/>
      <c r="C264" s="40"/>
      <c r="D264" s="40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2"/>
      <c r="R264" s="42"/>
      <c r="S264" s="42"/>
      <c r="T264" s="42"/>
      <c r="U264" s="41"/>
      <c r="V264" s="41"/>
      <c r="W264" s="41"/>
      <c r="X264" s="41"/>
      <c r="Y264" s="41"/>
      <c r="Z264" s="41"/>
      <c r="AA264" s="41"/>
      <c r="AB264" s="41"/>
    </row>
    <row r="265" spans="1:28" s="11" customFormat="1" ht="27.75" customHeight="1" thickBot="1">
      <c r="A265" s="114" t="s">
        <v>2</v>
      </c>
      <c r="B265" s="124" t="s">
        <v>3</v>
      </c>
      <c r="C265" s="125" t="s">
        <v>4</v>
      </c>
      <c r="D265" s="126"/>
      <c r="E265" s="127" t="s">
        <v>5</v>
      </c>
      <c r="F265" s="128"/>
      <c r="G265" s="127" t="s">
        <v>6</v>
      </c>
      <c r="H265" s="128"/>
      <c r="I265" s="127" t="s">
        <v>7</v>
      </c>
      <c r="J265" s="128"/>
      <c r="K265" s="127" t="s">
        <v>8</v>
      </c>
      <c r="L265" s="128"/>
      <c r="M265" s="131" t="s">
        <v>59</v>
      </c>
      <c r="N265" s="132"/>
      <c r="O265" s="132"/>
      <c r="P265" s="133"/>
      <c r="Q265" s="134" t="s">
        <v>59</v>
      </c>
      <c r="R265" s="135"/>
      <c r="S265" s="135"/>
      <c r="T265" s="136"/>
      <c r="U265" s="131" t="s">
        <v>60</v>
      </c>
      <c r="V265" s="132"/>
      <c r="W265" s="132"/>
      <c r="X265" s="132"/>
      <c r="Y265" s="132"/>
      <c r="Z265" s="132"/>
      <c r="AA265" s="132"/>
      <c r="AB265" s="133"/>
    </row>
    <row r="266" spans="1:28" s="11" customFormat="1" ht="81.75" thickBot="1">
      <c r="A266" s="115"/>
      <c r="B266" s="117"/>
      <c r="C266" s="43" t="s">
        <v>9</v>
      </c>
      <c r="D266" s="44" t="s">
        <v>10</v>
      </c>
      <c r="E266" s="44" t="s">
        <v>9</v>
      </c>
      <c r="F266" s="44" t="s">
        <v>10</v>
      </c>
      <c r="G266" s="44" t="s">
        <v>9</v>
      </c>
      <c r="H266" s="44" t="s">
        <v>10</v>
      </c>
      <c r="I266" s="44" t="s">
        <v>9</v>
      </c>
      <c r="J266" s="44" t="s">
        <v>10</v>
      </c>
      <c r="K266" s="44" t="s">
        <v>9</v>
      </c>
      <c r="L266" s="44" t="s">
        <v>10</v>
      </c>
      <c r="M266" s="44" t="s">
        <v>65</v>
      </c>
      <c r="N266" s="44" t="s">
        <v>64</v>
      </c>
      <c r="O266" s="44" t="s">
        <v>63</v>
      </c>
      <c r="P266" s="44" t="s">
        <v>61</v>
      </c>
      <c r="Q266" s="45" t="s">
        <v>70</v>
      </c>
      <c r="R266" s="45" t="s">
        <v>72</v>
      </c>
      <c r="S266" s="45" t="s">
        <v>73</v>
      </c>
      <c r="T266" s="45" t="s">
        <v>71</v>
      </c>
      <c r="U266" s="44" t="s">
        <v>62</v>
      </c>
      <c r="V266" s="44" t="s">
        <v>66</v>
      </c>
      <c r="W266" s="44" t="s">
        <v>78</v>
      </c>
      <c r="X266" s="44" t="s">
        <v>79</v>
      </c>
      <c r="Y266" s="44" t="s">
        <v>80</v>
      </c>
      <c r="Z266" s="44" t="s">
        <v>67</v>
      </c>
      <c r="AA266" s="44" t="s">
        <v>68</v>
      </c>
      <c r="AB266" s="44" t="s">
        <v>69</v>
      </c>
    </row>
    <row r="267" spans="1:28" s="11" customFormat="1" ht="39.75" customHeight="1" thickBot="1">
      <c r="A267" s="70">
        <v>89</v>
      </c>
      <c r="B267" s="71" t="s">
        <v>167</v>
      </c>
      <c r="C267" s="22">
        <v>30</v>
      </c>
      <c r="D267" s="22">
        <v>20</v>
      </c>
      <c r="E267" s="21">
        <v>3.5</v>
      </c>
      <c r="F267" s="21">
        <v>2.8</v>
      </c>
      <c r="G267" s="21">
        <v>5.5</v>
      </c>
      <c r="H267" s="21">
        <v>4.4</v>
      </c>
      <c r="I267" s="21">
        <v>2</v>
      </c>
      <c r="J267" s="21">
        <v>1.6</v>
      </c>
      <c r="K267" s="21">
        <v>74</v>
      </c>
      <c r="L267" s="21">
        <v>60</v>
      </c>
      <c r="M267" s="107">
        <v>0</v>
      </c>
      <c r="N267" s="108">
        <v>0</v>
      </c>
      <c r="O267" s="108">
        <v>10</v>
      </c>
      <c r="P267" s="108">
        <v>8</v>
      </c>
      <c r="Q267" s="107">
        <v>0</v>
      </c>
      <c r="R267" s="107">
        <v>0</v>
      </c>
      <c r="S267" s="107">
        <v>0</v>
      </c>
      <c r="T267" s="107">
        <v>0</v>
      </c>
      <c r="U267" s="108">
        <v>18</v>
      </c>
      <c r="V267" s="108">
        <v>14.4</v>
      </c>
      <c r="W267" s="108">
        <v>12</v>
      </c>
      <c r="X267" s="108">
        <v>9.6</v>
      </c>
      <c r="Y267" s="108">
        <v>0</v>
      </c>
      <c r="Z267" s="108">
        <v>0</v>
      </c>
      <c r="AA267" s="108">
        <v>0.1</v>
      </c>
      <c r="AB267" s="109">
        <v>0.08</v>
      </c>
    </row>
    <row r="268" spans="1:28" s="11" customFormat="1" ht="39.75" customHeight="1" thickBot="1">
      <c r="A268" s="70">
        <v>135</v>
      </c>
      <c r="B268" s="17" t="s">
        <v>169</v>
      </c>
      <c r="C268" s="22" t="s">
        <v>146</v>
      </c>
      <c r="D268" s="22" t="s">
        <v>147</v>
      </c>
      <c r="E268" s="21">
        <v>7.9</v>
      </c>
      <c r="F268" s="21">
        <v>8.3</v>
      </c>
      <c r="G268" s="21">
        <v>5.6</v>
      </c>
      <c r="H268" s="21">
        <v>6.72</v>
      </c>
      <c r="I268" s="21">
        <v>22.3</v>
      </c>
      <c r="J268" s="21">
        <v>26.8</v>
      </c>
      <c r="K268" s="21">
        <v>217</v>
      </c>
      <c r="L268" s="21">
        <v>260</v>
      </c>
      <c r="M268" s="108">
        <v>0.15</v>
      </c>
      <c r="N268" s="108">
        <v>0.19</v>
      </c>
      <c r="O268" s="108">
        <v>9.6</v>
      </c>
      <c r="P268" s="108">
        <v>12</v>
      </c>
      <c r="Q268" s="107">
        <v>0.02</v>
      </c>
      <c r="R268" s="107">
        <v>0.03</v>
      </c>
      <c r="S268" s="107">
        <v>0.1</v>
      </c>
      <c r="T268" s="107">
        <v>0.1</v>
      </c>
      <c r="U268" s="108">
        <v>22.56</v>
      </c>
      <c r="V268" s="108">
        <v>28.2</v>
      </c>
      <c r="W268" s="108">
        <v>51.96</v>
      </c>
      <c r="X268" s="109">
        <v>64.95</v>
      </c>
      <c r="Y268" s="108">
        <v>27.76</v>
      </c>
      <c r="Z268" s="108">
        <v>34.7</v>
      </c>
      <c r="AA268" s="108">
        <v>1.59</v>
      </c>
      <c r="AB268" s="109">
        <v>1.99</v>
      </c>
    </row>
    <row r="269" spans="1:28" s="11" customFormat="1" ht="39.75" customHeight="1" thickBot="1">
      <c r="A269" s="70">
        <v>503</v>
      </c>
      <c r="B269" s="71" t="s">
        <v>168</v>
      </c>
      <c r="C269" s="22">
        <v>50</v>
      </c>
      <c r="D269" s="22">
        <v>60</v>
      </c>
      <c r="E269" s="21">
        <v>11.7</v>
      </c>
      <c r="F269" s="21">
        <v>14.04</v>
      </c>
      <c r="G269" s="21">
        <v>6.75</v>
      </c>
      <c r="H269" s="21">
        <v>8.1</v>
      </c>
      <c r="I269" s="21">
        <v>2.05</v>
      </c>
      <c r="J269" s="21">
        <v>2.46</v>
      </c>
      <c r="K269" s="21">
        <v>177</v>
      </c>
      <c r="L269" s="21">
        <v>202</v>
      </c>
      <c r="M269" s="107">
        <v>0.04</v>
      </c>
      <c r="N269" s="108">
        <v>0.05</v>
      </c>
      <c r="O269" s="108">
        <v>0.31</v>
      </c>
      <c r="P269" s="108">
        <v>0.37</v>
      </c>
      <c r="Q269" s="107">
        <v>0</v>
      </c>
      <c r="R269" s="107">
        <v>0</v>
      </c>
      <c r="S269" s="107">
        <v>0.14</v>
      </c>
      <c r="T269" s="107">
        <v>0.17</v>
      </c>
      <c r="U269" s="108">
        <v>9.86</v>
      </c>
      <c r="V269" s="108">
        <v>11.83</v>
      </c>
      <c r="W269" s="108">
        <v>82.46</v>
      </c>
      <c r="X269" s="109">
        <v>98.95</v>
      </c>
      <c r="Y269" s="108">
        <v>17.59</v>
      </c>
      <c r="Z269" s="108">
        <v>21.11</v>
      </c>
      <c r="AA269" s="108">
        <v>1.83</v>
      </c>
      <c r="AB269" s="109">
        <v>2.21</v>
      </c>
    </row>
    <row r="270" spans="1:28" s="11" customFormat="1" ht="39.75" customHeight="1" thickBot="1">
      <c r="A270" s="70">
        <v>520</v>
      </c>
      <c r="B270" s="71" t="s">
        <v>24</v>
      </c>
      <c r="C270" s="22">
        <v>125</v>
      </c>
      <c r="D270" s="22">
        <v>125</v>
      </c>
      <c r="E270" s="21">
        <v>4.500000000000001</v>
      </c>
      <c r="F270" s="21">
        <v>4.500000000000001</v>
      </c>
      <c r="G270" s="21">
        <v>10.75</v>
      </c>
      <c r="H270" s="21">
        <v>10.75</v>
      </c>
      <c r="I270" s="21">
        <v>20.25</v>
      </c>
      <c r="J270" s="21">
        <v>20.25</v>
      </c>
      <c r="K270" s="21">
        <v>157.5</v>
      </c>
      <c r="L270" s="21">
        <v>157.5</v>
      </c>
      <c r="M270" s="107">
        <v>0.08750000000000001</v>
      </c>
      <c r="N270" s="108">
        <v>0.08750000000000001</v>
      </c>
      <c r="O270" s="108">
        <v>2.6125</v>
      </c>
      <c r="P270" s="108">
        <v>2.6125</v>
      </c>
      <c r="Q270" s="107">
        <v>0.025</v>
      </c>
      <c r="R270" s="107">
        <v>0.025</v>
      </c>
      <c r="S270" s="107">
        <v>0.125</v>
      </c>
      <c r="T270" s="107">
        <v>0.125</v>
      </c>
      <c r="U270" s="108">
        <v>45.9</v>
      </c>
      <c r="V270" s="108">
        <v>45.9</v>
      </c>
      <c r="W270" s="108">
        <v>68.33749999999999</v>
      </c>
      <c r="X270" s="109">
        <v>68.33749999999999</v>
      </c>
      <c r="Y270" s="108">
        <v>19.450000000000003</v>
      </c>
      <c r="Z270" s="108">
        <v>19.450000000000003</v>
      </c>
      <c r="AA270" s="108">
        <v>0.6124999999999999</v>
      </c>
      <c r="AB270" s="109">
        <v>0.6124999999999999</v>
      </c>
    </row>
    <row r="271" spans="1:28" s="11" customFormat="1" ht="39.75" customHeight="1" thickBot="1">
      <c r="A271" s="74">
        <v>701</v>
      </c>
      <c r="B271" s="75" t="s">
        <v>150</v>
      </c>
      <c r="C271" s="22">
        <v>200</v>
      </c>
      <c r="D271" s="22">
        <v>200</v>
      </c>
      <c r="E271" s="21">
        <v>0.2</v>
      </c>
      <c r="F271" s="21">
        <v>0.2</v>
      </c>
      <c r="G271" s="21">
        <v>0</v>
      </c>
      <c r="H271" s="21">
        <v>0</v>
      </c>
      <c r="I271" s="21">
        <v>35.8</v>
      </c>
      <c r="J271" s="21">
        <v>35.8</v>
      </c>
      <c r="K271" s="21">
        <v>142</v>
      </c>
      <c r="L271" s="21">
        <v>142</v>
      </c>
      <c r="M271" s="107">
        <v>0</v>
      </c>
      <c r="N271" s="108">
        <v>0</v>
      </c>
      <c r="O271" s="108">
        <v>15</v>
      </c>
      <c r="P271" s="108">
        <v>15</v>
      </c>
      <c r="Q271" s="107">
        <v>0</v>
      </c>
      <c r="R271" s="107">
        <v>0</v>
      </c>
      <c r="S271" s="107">
        <v>0</v>
      </c>
      <c r="T271" s="107">
        <v>0</v>
      </c>
      <c r="U271" s="108">
        <v>4.5</v>
      </c>
      <c r="V271" s="108">
        <v>4.5</v>
      </c>
      <c r="W271" s="108">
        <v>0</v>
      </c>
      <c r="X271" s="109">
        <v>0</v>
      </c>
      <c r="Y271" s="108">
        <v>1</v>
      </c>
      <c r="Z271" s="108">
        <v>1</v>
      </c>
      <c r="AA271" s="108">
        <v>0.15</v>
      </c>
      <c r="AB271" s="109">
        <v>0.15</v>
      </c>
    </row>
    <row r="272" spans="1:28" ht="84" thickBot="1">
      <c r="A272" s="15"/>
      <c r="B272" s="16" t="s">
        <v>38</v>
      </c>
      <c r="C272" s="22">
        <v>32.5</v>
      </c>
      <c r="D272" s="22">
        <v>32.5</v>
      </c>
      <c r="E272" s="21">
        <v>2.5025</v>
      </c>
      <c r="F272" s="21">
        <v>2.5025</v>
      </c>
      <c r="G272" s="21">
        <v>0.455</v>
      </c>
      <c r="H272" s="21">
        <v>0.455</v>
      </c>
      <c r="I272" s="21">
        <v>12.2525</v>
      </c>
      <c r="J272" s="21">
        <v>12.2525</v>
      </c>
      <c r="K272" s="21">
        <v>65</v>
      </c>
      <c r="L272" s="21">
        <v>65</v>
      </c>
      <c r="M272" s="108">
        <v>0.0325</v>
      </c>
      <c r="N272" s="108">
        <v>0.0325</v>
      </c>
      <c r="O272" s="108">
        <v>0</v>
      </c>
      <c r="P272" s="108">
        <v>0</v>
      </c>
      <c r="Q272" s="107">
        <v>0</v>
      </c>
      <c r="R272" s="107">
        <v>0</v>
      </c>
      <c r="S272" s="107">
        <v>0</v>
      </c>
      <c r="T272" s="107">
        <v>0</v>
      </c>
      <c r="U272" s="108">
        <v>11.624166666666667</v>
      </c>
      <c r="V272" s="108">
        <v>11.624166666666667</v>
      </c>
      <c r="W272" s="108">
        <v>22.858333333333334</v>
      </c>
      <c r="X272" s="109">
        <v>22.858333333333334</v>
      </c>
      <c r="Y272" s="108">
        <v>20.420833333333334</v>
      </c>
      <c r="Z272" s="108">
        <v>20.420833333333334</v>
      </c>
      <c r="AA272" s="108">
        <v>1.5816666666666666</v>
      </c>
      <c r="AB272" s="109">
        <v>1.5816666666666666</v>
      </c>
    </row>
    <row r="273" spans="1:28" ht="56.25" thickBot="1">
      <c r="A273" s="15"/>
      <c r="B273" s="16" t="s">
        <v>39</v>
      </c>
      <c r="C273" s="22">
        <v>18</v>
      </c>
      <c r="D273" s="22">
        <v>18</v>
      </c>
      <c r="E273" s="21">
        <v>1.3499999999999999</v>
      </c>
      <c r="F273" s="21">
        <v>1.3499999999999999</v>
      </c>
      <c r="G273" s="21">
        <v>0.522</v>
      </c>
      <c r="H273" s="21">
        <v>0.522</v>
      </c>
      <c r="I273" s="21">
        <v>9.252</v>
      </c>
      <c r="J273" s="21">
        <v>9.252</v>
      </c>
      <c r="K273" s="21">
        <v>47.4</v>
      </c>
      <c r="L273" s="21">
        <v>47.4</v>
      </c>
      <c r="M273" s="108">
        <v>0.02</v>
      </c>
      <c r="N273" s="108">
        <v>0.02</v>
      </c>
      <c r="O273" s="108">
        <v>0</v>
      </c>
      <c r="P273" s="108">
        <v>0</v>
      </c>
      <c r="Q273" s="107">
        <v>0</v>
      </c>
      <c r="R273" s="107">
        <v>0</v>
      </c>
      <c r="S273" s="107">
        <v>0.02</v>
      </c>
      <c r="T273" s="107">
        <v>0.02</v>
      </c>
      <c r="U273" s="108">
        <v>5.94</v>
      </c>
      <c r="V273" s="108">
        <v>5.94</v>
      </c>
      <c r="W273" s="108">
        <v>11.67</v>
      </c>
      <c r="X273" s="109">
        <v>11.67</v>
      </c>
      <c r="Y273" s="108">
        <v>10.44</v>
      </c>
      <c r="Z273" s="108">
        <v>10.44</v>
      </c>
      <c r="AA273" s="108">
        <v>0.8</v>
      </c>
      <c r="AB273" s="109">
        <v>0.8</v>
      </c>
    </row>
    <row r="274" spans="1:28" ht="39.75" customHeight="1" thickBot="1">
      <c r="A274" s="15"/>
      <c r="B274" s="90" t="s">
        <v>11</v>
      </c>
      <c r="C274" s="22"/>
      <c r="D274" s="22"/>
      <c r="E274" s="21">
        <f>SUM(E267:E273)</f>
        <v>31.652500000000003</v>
      </c>
      <c r="F274" s="21">
        <f aca="true" t="shared" si="34" ref="F274:AB274">SUM(F267:F273)</f>
        <v>33.6925</v>
      </c>
      <c r="G274" s="21">
        <f t="shared" si="34"/>
        <v>29.576999999999998</v>
      </c>
      <c r="H274" s="21">
        <f t="shared" si="34"/>
        <v>30.946999999999996</v>
      </c>
      <c r="I274" s="21">
        <f t="shared" si="34"/>
        <v>103.9045</v>
      </c>
      <c r="J274" s="21">
        <f t="shared" si="34"/>
        <v>108.41449999999999</v>
      </c>
      <c r="K274" s="21">
        <f t="shared" si="34"/>
        <v>879.9</v>
      </c>
      <c r="L274" s="21">
        <f t="shared" si="34"/>
        <v>933.9</v>
      </c>
      <c r="M274" s="21">
        <f t="shared" si="34"/>
        <v>0.33000000000000007</v>
      </c>
      <c r="N274" s="21">
        <f t="shared" si="34"/>
        <v>0.38</v>
      </c>
      <c r="O274" s="21">
        <f t="shared" si="34"/>
        <v>37.5225</v>
      </c>
      <c r="P274" s="21">
        <f t="shared" si="34"/>
        <v>37.9825</v>
      </c>
      <c r="Q274" s="21">
        <f t="shared" si="34"/>
        <v>0.045</v>
      </c>
      <c r="R274" s="21">
        <f t="shared" si="34"/>
        <v>0.055</v>
      </c>
      <c r="S274" s="21">
        <f t="shared" si="34"/>
        <v>0.385</v>
      </c>
      <c r="T274" s="21">
        <f t="shared" si="34"/>
        <v>0.41500000000000004</v>
      </c>
      <c r="U274" s="21">
        <f t="shared" si="34"/>
        <v>118.38416666666666</v>
      </c>
      <c r="V274" s="21">
        <f t="shared" si="34"/>
        <v>122.39416666666666</v>
      </c>
      <c r="W274" s="21">
        <f t="shared" si="34"/>
        <v>249.28583333333333</v>
      </c>
      <c r="X274" s="21">
        <f t="shared" si="34"/>
        <v>276.36583333333334</v>
      </c>
      <c r="Y274" s="21">
        <f t="shared" si="34"/>
        <v>96.66083333333334</v>
      </c>
      <c r="Z274" s="21">
        <f t="shared" si="34"/>
        <v>107.12083333333334</v>
      </c>
      <c r="AA274" s="21">
        <f t="shared" si="34"/>
        <v>6.6641666666666675</v>
      </c>
      <c r="AB274" s="21">
        <f t="shared" si="34"/>
        <v>7.4241666666666655</v>
      </c>
    </row>
    <row r="275" spans="1:28" ht="39.75" customHeight="1" thickBot="1">
      <c r="A275" s="15"/>
      <c r="B275" s="90" t="s">
        <v>26</v>
      </c>
      <c r="C275" s="22"/>
      <c r="D275" s="22"/>
      <c r="E275" s="21">
        <f>E261+E274</f>
        <v>42.962500000000006</v>
      </c>
      <c r="F275" s="21">
        <f aca="true" t="shared" si="35" ref="F275:AB275">F261+F274</f>
        <v>45.002500000000005</v>
      </c>
      <c r="G275" s="21">
        <f t="shared" si="35"/>
        <v>47.57899999999999</v>
      </c>
      <c r="H275" s="21">
        <f t="shared" si="35"/>
        <v>48.949</v>
      </c>
      <c r="I275" s="21">
        <f t="shared" si="35"/>
        <v>169.2065</v>
      </c>
      <c r="J275" s="21">
        <f t="shared" si="35"/>
        <v>173.7165</v>
      </c>
      <c r="K275" s="21">
        <f t="shared" si="35"/>
        <v>1310.9</v>
      </c>
      <c r="L275" s="21">
        <f t="shared" si="35"/>
        <v>1364.9</v>
      </c>
      <c r="M275" s="21">
        <f t="shared" si="35"/>
        <v>0.3500000000000001</v>
      </c>
      <c r="N275" s="21">
        <f t="shared" si="35"/>
        <v>0.4</v>
      </c>
      <c r="O275" s="21">
        <f t="shared" si="35"/>
        <v>42.4825</v>
      </c>
      <c r="P275" s="21">
        <f t="shared" si="35"/>
        <v>42.9425</v>
      </c>
      <c r="Q275" s="21">
        <f t="shared" si="35"/>
        <v>0.045</v>
      </c>
      <c r="R275" s="21">
        <f t="shared" si="35"/>
        <v>0.055</v>
      </c>
      <c r="S275" s="21">
        <f t="shared" si="35"/>
        <v>0.405</v>
      </c>
      <c r="T275" s="21">
        <f t="shared" si="35"/>
        <v>0.43500000000000005</v>
      </c>
      <c r="U275" s="21">
        <f t="shared" si="35"/>
        <v>235.71416666666664</v>
      </c>
      <c r="V275" s="21">
        <f t="shared" si="35"/>
        <v>239.72416666666666</v>
      </c>
      <c r="W275" s="21">
        <f t="shared" si="35"/>
        <v>407.9158333333333</v>
      </c>
      <c r="X275" s="21">
        <f t="shared" si="35"/>
        <v>434.9958333333333</v>
      </c>
      <c r="Y275" s="21">
        <f t="shared" si="35"/>
        <v>152.36083333333335</v>
      </c>
      <c r="Z275" s="21">
        <f t="shared" si="35"/>
        <v>162.82083333333333</v>
      </c>
      <c r="AA275" s="21">
        <f t="shared" si="35"/>
        <v>8.964166666666667</v>
      </c>
      <c r="AB275" s="21">
        <f t="shared" si="35"/>
        <v>9.724166666666665</v>
      </c>
    </row>
    <row r="276" spans="1:28" ht="27.75">
      <c r="A276" s="13"/>
      <c r="B276" s="89"/>
      <c r="C276" s="55"/>
      <c r="D276" s="55"/>
      <c r="E276" s="41"/>
      <c r="F276" s="41"/>
      <c r="G276" s="41"/>
      <c r="H276" s="41"/>
      <c r="I276" s="41"/>
      <c r="J276" s="41"/>
      <c r="M276" s="41"/>
      <c r="N276" s="41"/>
      <c r="O276" s="41"/>
      <c r="P276" s="41"/>
      <c r="U276" s="41"/>
      <c r="V276" s="41"/>
      <c r="W276" s="41"/>
      <c r="X276" s="41"/>
      <c r="Y276" s="41"/>
      <c r="Z276" s="41"/>
      <c r="AA276" s="41"/>
      <c r="AB276" s="41"/>
    </row>
  </sheetData>
  <sheetProtection/>
  <mergeCells count="240">
    <mergeCell ref="K241:L241"/>
    <mergeCell ref="M241:P241"/>
    <mergeCell ref="Q241:T241"/>
    <mergeCell ref="U241:AB241"/>
    <mergeCell ref="K232:L232"/>
    <mergeCell ref="M232:P232"/>
    <mergeCell ref="Q232:T232"/>
    <mergeCell ref="U232:AB232"/>
    <mergeCell ref="A241:A242"/>
    <mergeCell ref="B241:B242"/>
    <mergeCell ref="C241:D241"/>
    <mergeCell ref="E241:F241"/>
    <mergeCell ref="G241:H241"/>
    <mergeCell ref="I241:J241"/>
    <mergeCell ref="K218:L218"/>
    <mergeCell ref="M218:P218"/>
    <mergeCell ref="Q218:T218"/>
    <mergeCell ref="U218:AB218"/>
    <mergeCell ref="A232:A233"/>
    <mergeCell ref="B232:B233"/>
    <mergeCell ref="C232:D232"/>
    <mergeCell ref="E232:F232"/>
    <mergeCell ref="G232:H232"/>
    <mergeCell ref="I232:J232"/>
    <mergeCell ref="K209:L209"/>
    <mergeCell ref="M209:P209"/>
    <mergeCell ref="Q209:T209"/>
    <mergeCell ref="U209:AB209"/>
    <mergeCell ref="A218:A219"/>
    <mergeCell ref="B218:B219"/>
    <mergeCell ref="C218:D218"/>
    <mergeCell ref="E218:F218"/>
    <mergeCell ref="G218:H218"/>
    <mergeCell ref="I218:J218"/>
    <mergeCell ref="K196:L196"/>
    <mergeCell ref="M196:P196"/>
    <mergeCell ref="Q196:T196"/>
    <mergeCell ref="U196:AB196"/>
    <mergeCell ref="A209:A210"/>
    <mergeCell ref="B209:B210"/>
    <mergeCell ref="C209:D209"/>
    <mergeCell ref="E209:F209"/>
    <mergeCell ref="G209:H209"/>
    <mergeCell ref="I209:J209"/>
    <mergeCell ref="K188:L188"/>
    <mergeCell ref="M188:P188"/>
    <mergeCell ref="Q188:T188"/>
    <mergeCell ref="U188:AB188"/>
    <mergeCell ref="A196:A197"/>
    <mergeCell ref="B196:B197"/>
    <mergeCell ref="C196:D196"/>
    <mergeCell ref="E196:F196"/>
    <mergeCell ref="G196:H196"/>
    <mergeCell ref="I196:J196"/>
    <mergeCell ref="K174:L174"/>
    <mergeCell ref="M174:P174"/>
    <mergeCell ref="Q174:T174"/>
    <mergeCell ref="U174:AB174"/>
    <mergeCell ref="A188:A189"/>
    <mergeCell ref="B188:B189"/>
    <mergeCell ref="C188:D188"/>
    <mergeCell ref="E188:F188"/>
    <mergeCell ref="G188:H188"/>
    <mergeCell ref="I188:J188"/>
    <mergeCell ref="K166:L166"/>
    <mergeCell ref="M166:P166"/>
    <mergeCell ref="Q166:T166"/>
    <mergeCell ref="U166:AB166"/>
    <mergeCell ref="A174:A175"/>
    <mergeCell ref="B174:B175"/>
    <mergeCell ref="C174:D174"/>
    <mergeCell ref="E174:F174"/>
    <mergeCell ref="G174:H174"/>
    <mergeCell ref="I174:J174"/>
    <mergeCell ref="K152:L152"/>
    <mergeCell ref="M152:P152"/>
    <mergeCell ref="Q152:T152"/>
    <mergeCell ref="U152:AB152"/>
    <mergeCell ref="A166:A167"/>
    <mergeCell ref="B166:B167"/>
    <mergeCell ref="C166:D166"/>
    <mergeCell ref="E166:F166"/>
    <mergeCell ref="G166:H166"/>
    <mergeCell ref="I166:J166"/>
    <mergeCell ref="K144:L144"/>
    <mergeCell ref="M144:P144"/>
    <mergeCell ref="Q144:T144"/>
    <mergeCell ref="U144:AB144"/>
    <mergeCell ref="A152:A153"/>
    <mergeCell ref="B152:B153"/>
    <mergeCell ref="C152:D152"/>
    <mergeCell ref="E152:F152"/>
    <mergeCell ref="G152:H152"/>
    <mergeCell ref="I152:J152"/>
    <mergeCell ref="K105:L105"/>
    <mergeCell ref="M105:P105"/>
    <mergeCell ref="Q105:T105"/>
    <mergeCell ref="U105:AB105"/>
    <mergeCell ref="A144:A145"/>
    <mergeCell ref="B144:B145"/>
    <mergeCell ref="C144:D144"/>
    <mergeCell ref="E144:F144"/>
    <mergeCell ref="G144:H144"/>
    <mergeCell ref="I144:J144"/>
    <mergeCell ref="K96:L96"/>
    <mergeCell ref="M96:P96"/>
    <mergeCell ref="Q96:T96"/>
    <mergeCell ref="U96:AB96"/>
    <mergeCell ref="A105:A106"/>
    <mergeCell ref="B105:B106"/>
    <mergeCell ref="C105:D105"/>
    <mergeCell ref="E105:F105"/>
    <mergeCell ref="G105:H105"/>
    <mergeCell ref="I105:J105"/>
    <mergeCell ref="K82:L82"/>
    <mergeCell ref="M82:P82"/>
    <mergeCell ref="Q82:T82"/>
    <mergeCell ref="U82:AB82"/>
    <mergeCell ref="A96:A97"/>
    <mergeCell ref="B96:B97"/>
    <mergeCell ref="C96:D96"/>
    <mergeCell ref="E96:F96"/>
    <mergeCell ref="G96:H96"/>
    <mergeCell ref="I96:J96"/>
    <mergeCell ref="K73:L73"/>
    <mergeCell ref="M73:P73"/>
    <mergeCell ref="Q73:T73"/>
    <mergeCell ref="U73:AB73"/>
    <mergeCell ref="A82:A83"/>
    <mergeCell ref="B82:B83"/>
    <mergeCell ref="C82:D82"/>
    <mergeCell ref="E82:F82"/>
    <mergeCell ref="G82:H82"/>
    <mergeCell ref="I82:J82"/>
    <mergeCell ref="K59:L59"/>
    <mergeCell ref="M59:P59"/>
    <mergeCell ref="Q59:T59"/>
    <mergeCell ref="U59:AB59"/>
    <mergeCell ref="A73:A74"/>
    <mergeCell ref="B73:B74"/>
    <mergeCell ref="C73:D73"/>
    <mergeCell ref="E73:F73"/>
    <mergeCell ref="G73:H73"/>
    <mergeCell ref="I73:J73"/>
    <mergeCell ref="K51:L51"/>
    <mergeCell ref="M51:P51"/>
    <mergeCell ref="Q51:T51"/>
    <mergeCell ref="U51:AB51"/>
    <mergeCell ref="A59:A60"/>
    <mergeCell ref="B59:B60"/>
    <mergeCell ref="C59:D59"/>
    <mergeCell ref="E59:F59"/>
    <mergeCell ref="G59:H59"/>
    <mergeCell ref="I59:J59"/>
    <mergeCell ref="K37:L37"/>
    <mergeCell ref="M37:P37"/>
    <mergeCell ref="Q37:T37"/>
    <mergeCell ref="U37:AB37"/>
    <mergeCell ref="A51:A52"/>
    <mergeCell ref="B51:B52"/>
    <mergeCell ref="C51:D51"/>
    <mergeCell ref="E51:F51"/>
    <mergeCell ref="G51:H51"/>
    <mergeCell ref="I51:J51"/>
    <mergeCell ref="K27:L27"/>
    <mergeCell ref="M27:P27"/>
    <mergeCell ref="Q27:T27"/>
    <mergeCell ref="U27:AB27"/>
    <mergeCell ref="A37:A38"/>
    <mergeCell ref="B37:B38"/>
    <mergeCell ref="C37:D37"/>
    <mergeCell ref="E37:F37"/>
    <mergeCell ref="G37:H37"/>
    <mergeCell ref="I37:J37"/>
    <mergeCell ref="K13:L13"/>
    <mergeCell ref="M13:P13"/>
    <mergeCell ref="Q13:T13"/>
    <mergeCell ref="U13:AB13"/>
    <mergeCell ref="A27:A28"/>
    <mergeCell ref="B27:B28"/>
    <mergeCell ref="C27:D27"/>
    <mergeCell ref="E27:F27"/>
    <mergeCell ref="G27:H27"/>
    <mergeCell ref="I27:J27"/>
    <mergeCell ref="K5:L5"/>
    <mergeCell ref="M5:P5"/>
    <mergeCell ref="Q5:T5"/>
    <mergeCell ref="U5:AB5"/>
    <mergeCell ref="A13:A14"/>
    <mergeCell ref="B13:B14"/>
    <mergeCell ref="C13:D13"/>
    <mergeCell ref="E13:F13"/>
    <mergeCell ref="G13:H13"/>
    <mergeCell ref="I13:J13"/>
    <mergeCell ref="A5:A6"/>
    <mergeCell ref="B5:B6"/>
    <mergeCell ref="C5:D5"/>
    <mergeCell ref="E5:F5"/>
    <mergeCell ref="G5:H5"/>
    <mergeCell ref="I5:J5"/>
    <mergeCell ref="A119:A120"/>
    <mergeCell ref="B119:B120"/>
    <mergeCell ref="C119:D119"/>
    <mergeCell ref="E119:F119"/>
    <mergeCell ref="G119:H119"/>
    <mergeCell ref="I119:J119"/>
    <mergeCell ref="K119:L119"/>
    <mergeCell ref="M119:P119"/>
    <mergeCell ref="Q119:T119"/>
    <mergeCell ref="U119:AB119"/>
    <mergeCell ref="A128:A129"/>
    <mergeCell ref="B128:B129"/>
    <mergeCell ref="C128:D128"/>
    <mergeCell ref="E128:F128"/>
    <mergeCell ref="G128:H128"/>
    <mergeCell ref="I128:J128"/>
    <mergeCell ref="K128:L128"/>
    <mergeCell ref="M128:P128"/>
    <mergeCell ref="Q128:T128"/>
    <mergeCell ref="U128:AB128"/>
    <mergeCell ref="A256:A257"/>
    <mergeCell ref="B256:B257"/>
    <mergeCell ref="C256:D256"/>
    <mergeCell ref="E256:F256"/>
    <mergeCell ref="G256:H256"/>
    <mergeCell ref="I256:J256"/>
    <mergeCell ref="A265:A266"/>
    <mergeCell ref="B265:B266"/>
    <mergeCell ref="C265:D265"/>
    <mergeCell ref="E265:F265"/>
    <mergeCell ref="G265:H265"/>
    <mergeCell ref="I265:J265"/>
    <mergeCell ref="K265:L265"/>
    <mergeCell ref="M265:P265"/>
    <mergeCell ref="Q265:T265"/>
    <mergeCell ref="U265:AB265"/>
    <mergeCell ref="K256:L256"/>
    <mergeCell ref="M256:P256"/>
    <mergeCell ref="Q256:T256"/>
    <mergeCell ref="U256:AB256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11" manualBreakCount="11">
    <brk id="24" max="255" man="1"/>
    <brk id="48" max="255" man="1"/>
    <brk id="70" max="255" man="1"/>
    <brk id="93" max="255" man="1"/>
    <brk id="116" max="27" man="1"/>
    <brk id="139" max="255" man="1"/>
    <brk id="163" max="255" man="1"/>
    <brk id="185" max="255" man="1"/>
    <brk id="206" max="255" man="1"/>
    <brk id="229" max="255" man="1"/>
    <brk id="253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2"/>
  <sheetViews>
    <sheetView view="pageBreakPreview" zoomScale="40" zoomScaleNormal="40" zoomScaleSheetLayoutView="40" zoomScalePageLayoutView="0" workbookViewId="0" topLeftCell="A112">
      <selection activeCell="A135" sqref="A135:AB135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8" width="12.7109375" style="42" customWidth="1"/>
    <col min="19" max="19" width="13.28125" style="42" customWidth="1"/>
    <col min="20" max="20" width="12.7109375" style="42" customWidth="1"/>
    <col min="21" max="22" width="15.281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  <col min="29" max="16384" width="7.28125" style="12" customWidth="1"/>
  </cols>
  <sheetData>
    <row r="1" ht="27.75">
      <c r="A1" s="20" t="s">
        <v>0</v>
      </c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41"/>
      <c r="N2" s="41"/>
      <c r="O2" s="41"/>
      <c r="P2" s="41"/>
      <c r="Q2" s="42"/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11" customFormat="1" ht="27.75">
      <c r="A3" s="14" t="s">
        <v>170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41"/>
      <c r="N3" s="41"/>
      <c r="O3" s="41"/>
      <c r="P3" s="41"/>
      <c r="Q3" s="42"/>
      <c r="R3" s="42"/>
      <c r="S3" s="42"/>
      <c r="T3" s="42"/>
      <c r="U3" s="41"/>
      <c r="V3" s="41"/>
      <c r="W3" s="41"/>
      <c r="X3" s="41"/>
      <c r="Y3" s="41"/>
      <c r="Z3" s="41"/>
      <c r="AA3" s="41"/>
      <c r="AB3" s="41"/>
    </row>
    <row r="4" spans="1:28" s="11" customFormat="1" ht="15.75" customHeigh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41"/>
      <c r="N4" s="41"/>
      <c r="O4" s="41"/>
      <c r="P4" s="41"/>
      <c r="Q4" s="42"/>
      <c r="R4" s="42"/>
      <c r="S4" s="42"/>
      <c r="T4" s="42"/>
      <c r="U4" s="41"/>
      <c r="V4" s="41"/>
      <c r="W4" s="41"/>
      <c r="X4" s="41"/>
      <c r="Y4" s="41"/>
      <c r="Z4" s="41"/>
      <c r="AA4" s="41"/>
      <c r="AB4" s="41"/>
    </row>
    <row r="5" spans="1:28" s="11" customFormat="1" ht="27" customHeight="1" thickBot="1">
      <c r="A5" s="13"/>
      <c r="B5" s="91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</row>
    <row r="6" spans="1:28" s="13" customFormat="1" ht="49.5" customHeight="1" thickBot="1">
      <c r="A6" s="114" t="s">
        <v>2</v>
      </c>
      <c r="B6" s="124" t="s">
        <v>3</v>
      </c>
      <c r="C6" s="125" t="s">
        <v>4</v>
      </c>
      <c r="D6" s="126"/>
      <c r="E6" s="127" t="s">
        <v>5</v>
      </c>
      <c r="F6" s="128"/>
      <c r="G6" s="127" t="s">
        <v>6</v>
      </c>
      <c r="H6" s="128"/>
      <c r="I6" s="127" t="s">
        <v>7</v>
      </c>
      <c r="J6" s="128"/>
      <c r="K6" s="127" t="s">
        <v>8</v>
      </c>
      <c r="L6" s="128"/>
      <c r="M6" s="131" t="s">
        <v>59</v>
      </c>
      <c r="N6" s="132"/>
      <c r="O6" s="132"/>
      <c r="P6" s="133"/>
      <c r="Q6" s="134" t="s">
        <v>59</v>
      </c>
      <c r="R6" s="135"/>
      <c r="S6" s="135"/>
      <c r="T6" s="136"/>
      <c r="U6" s="131" t="s">
        <v>60</v>
      </c>
      <c r="V6" s="132"/>
      <c r="W6" s="132"/>
      <c r="X6" s="132"/>
      <c r="Y6" s="132"/>
      <c r="Z6" s="132"/>
      <c r="AA6" s="132"/>
      <c r="AB6" s="133"/>
    </row>
    <row r="7" spans="1:28" s="13" customFormat="1" ht="95.25" customHeight="1" thickBot="1">
      <c r="A7" s="115"/>
      <c r="B7" s="117"/>
      <c r="C7" s="43" t="s">
        <v>9</v>
      </c>
      <c r="D7" s="44" t="s">
        <v>10</v>
      </c>
      <c r="E7" s="44" t="s">
        <v>9</v>
      </c>
      <c r="F7" s="44" t="s">
        <v>10</v>
      </c>
      <c r="G7" s="44" t="s">
        <v>9</v>
      </c>
      <c r="H7" s="44" t="s">
        <v>10</v>
      </c>
      <c r="I7" s="44" t="s">
        <v>9</v>
      </c>
      <c r="J7" s="44" t="s">
        <v>10</v>
      </c>
      <c r="K7" s="44" t="s">
        <v>9</v>
      </c>
      <c r="L7" s="44" t="s">
        <v>10</v>
      </c>
      <c r="M7" s="44" t="s">
        <v>65</v>
      </c>
      <c r="N7" s="44" t="s">
        <v>64</v>
      </c>
      <c r="O7" s="44" t="s">
        <v>63</v>
      </c>
      <c r="P7" s="44" t="s">
        <v>61</v>
      </c>
      <c r="Q7" s="45" t="s">
        <v>70</v>
      </c>
      <c r="R7" s="45" t="s">
        <v>72</v>
      </c>
      <c r="S7" s="45" t="s">
        <v>73</v>
      </c>
      <c r="T7" s="45" t="s">
        <v>71</v>
      </c>
      <c r="U7" s="44" t="s">
        <v>62</v>
      </c>
      <c r="V7" s="44" t="s">
        <v>66</v>
      </c>
      <c r="W7" s="44" t="s">
        <v>78</v>
      </c>
      <c r="X7" s="44" t="s">
        <v>79</v>
      </c>
      <c r="Y7" s="44" t="s">
        <v>80</v>
      </c>
      <c r="Z7" s="44" t="s">
        <v>67</v>
      </c>
      <c r="AA7" s="44" t="s">
        <v>68</v>
      </c>
      <c r="AB7" s="44" t="s">
        <v>69</v>
      </c>
    </row>
    <row r="8" spans="1:28" s="13" customFormat="1" ht="65.25" customHeight="1" thickBot="1">
      <c r="A8" s="70">
        <v>576</v>
      </c>
      <c r="B8" s="72" t="s">
        <v>215</v>
      </c>
      <c r="C8" s="22" t="s">
        <v>84</v>
      </c>
      <c r="D8" s="22" t="s">
        <v>85</v>
      </c>
      <c r="E8" s="21">
        <v>0.06</v>
      </c>
      <c r="F8" s="21">
        <v>0.048</v>
      </c>
      <c r="G8" s="21">
        <v>6.45</v>
      </c>
      <c r="H8" s="21">
        <v>5.16</v>
      </c>
      <c r="I8" s="21">
        <v>1.2</v>
      </c>
      <c r="J8" s="21">
        <v>0.96</v>
      </c>
      <c r="K8" s="21">
        <v>53.5</v>
      </c>
      <c r="L8" s="21">
        <v>42.8</v>
      </c>
      <c r="M8" s="108">
        <v>0.01</v>
      </c>
      <c r="N8" s="108">
        <v>0.008</v>
      </c>
      <c r="O8" s="108">
        <v>3.95</v>
      </c>
      <c r="P8" s="108">
        <v>3.16</v>
      </c>
      <c r="Q8" s="107">
        <v>0.65</v>
      </c>
      <c r="R8" s="107">
        <v>0.65</v>
      </c>
      <c r="S8" s="107">
        <v>0.32</v>
      </c>
      <c r="T8" s="107">
        <v>0.32</v>
      </c>
      <c r="U8" s="108">
        <v>10.63</v>
      </c>
      <c r="V8" s="108">
        <v>8.5</v>
      </c>
      <c r="W8" s="108">
        <v>15.35</v>
      </c>
      <c r="X8" s="109">
        <v>12.28</v>
      </c>
      <c r="Y8" s="108">
        <v>19.32</v>
      </c>
      <c r="Z8" s="108">
        <v>15.46</v>
      </c>
      <c r="AA8" s="108">
        <v>0.29</v>
      </c>
      <c r="AB8" s="109">
        <v>0.23</v>
      </c>
    </row>
    <row r="9" spans="1:28" s="13" customFormat="1" ht="59.25" customHeight="1" thickBot="1">
      <c r="A9" s="70">
        <v>413</v>
      </c>
      <c r="B9" s="71" t="s">
        <v>122</v>
      </c>
      <c r="C9" s="22">
        <v>60</v>
      </c>
      <c r="D9" s="22">
        <v>60</v>
      </c>
      <c r="E9" s="21">
        <v>7.3</v>
      </c>
      <c r="F9" s="21">
        <v>7.3</v>
      </c>
      <c r="G9" s="21">
        <v>16</v>
      </c>
      <c r="H9" s="21">
        <v>16</v>
      </c>
      <c r="I9" s="21">
        <v>1.8</v>
      </c>
      <c r="J9" s="21">
        <v>1.8</v>
      </c>
      <c r="K9" s="21">
        <v>160</v>
      </c>
      <c r="L9" s="21">
        <v>160</v>
      </c>
      <c r="M9" s="107">
        <v>0.01</v>
      </c>
      <c r="N9" s="108">
        <v>0.012</v>
      </c>
      <c r="O9" s="108">
        <v>29.7</v>
      </c>
      <c r="P9" s="108">
        <v>35.64</v>
      </c>
      <c r="Q9" s="107">
        <v>0</v>
      </c>
      <c r="R9" s="107">
        <v>0</v>
      </c>
      <c r="S9" s="107">
        <v>0</v>
      </c>
      <c r="T9" s="107">
        <v>0</v>
      </c>
      <c r="U9" s="108">
        <v>16.98</v>
      </c>
      <c r="V9" s="108">
        <v>20.38</v>
      </c>
      <c r="W9" s="108">
        <v>4.92</v>
      </c>
      <c r="X9" s="109">
        <v>5.91</v>
      </c>
      <c r="Y9" s="108">
        <v>1.4</v>
      </c>
      <c r="Z9" s="108">
        <v>1.68</v>
      </c>
      <c r="AA9" s="108">
        <v>0.96</v>
      </c>
      <c r="AB9" s="109">
        <v>1.15</v>
      </c>
    </row>
    <row r="10" spans="1:28" s="13" customFormat="1" ht="59.25" customHeight="1" thickBot="1">
      <c r="A10" s="70">
        <v>332</v>
      </c>
      <c r="B10" s="71" t="s">
        <v>27</v>
      </c>
      <c r="C10" s="22">
        <v>125</v>
      </c>
      <c r="D10" s="22">
        <v>125</v>
      </c>
      <c r="E10" s="21">
        <v>7.875</v>
      </c>
      <c r="F10" s="21">
        <v>7.875</v>
      </c>
      <c r="G10" s="21">
        <v>9.75</v>
      </c>
      <c r="H10" s="21">
        <v>9.75</v>
      </c>
      <c r="I10" s="21">
        <v>35.5</v>
      </c>
      <c r="J10" s="21">
        <v>35.5</v>
      </c>
      <c r="K10" s="21">
        <v>203.75</v>
      </c>
      <c r="L10" s="21">
        <v>203.75</v>
      </c>
      <c r="M10" s="108">
        <v>0.075</v>
      </c>
      <c r="N10" s="108">
        <v>0.075</v>
      </c>
      <c r="O10" s="108">
        <v>0</v>
      </c>
      <c r="P10" s="108">
        <v>0</v>
      </c>
      <c r="Q10" s="107">
        <v>0</v>
      </c>
      <c r="R10" s="107">
        <v>0</v>
      </c>
      <c r="S10" s="107">
        <v>2.625</v>
      </c>
      <c r="T10" s="107">
        <v>2.625</v>
      </c>
      <c r="U10" s="108">
        <v>9.3125</v>
      </c>
      <c r="V10" s="108">
        <v>9.3125</v>
      </c>
      <c r="W10" s="108">
        <v>88.5</v>
      </c>
      <c r="X10" s="109">
        <v>88.5</v>
      </c>
      <c r="Y10" s="108">
        <v>6.999999999999999</v>
      </c>
      <c r="Z10" s="108">
        <v>6.999999999999999</v>
      </c>
      <c r="AA10" s="108">
        <v>1.6</v>
      </c>
      <c r="AB10" s="109">
        <v>1.6</v>
      </c>
    </row>
    <row r="11" spans="1:28" s="13" customFormat="1" ht="49.5" customHeight="1" thickBot="1">
      <c r="A11" s="70">
        <v>639</v>
      </c>
      <c r="B11" s="71" t="s">
        <v>51</v>
      </c>
      <c r="C11" s="22">
        <v>200</v>
      </c>
      <c r="D11" s="22">
        <v>200</v>
      </c>
      <c r="E11" s="21">
        <v>0.6</v>
      </c>
      <c r="F11" s="21">
        <v>0.6</v>
      </c>
      <c r="G11" s="21">
        <v>0</v>
      </c>
      <c r="H11" s="21">
        <v>0</v>
      </c>
      <c r="I11" s="21">
        <v>31.4</v>
      </c>
      <c r="J11" s="21">
        <v>31.4</v>
      </c>
      <c r="K11" s="21">
        <v>124</v>
      </c>
      <c r="L11" s="21">
        <v>124</v>
      </c>
      <c r="M11" s="108">
        <v>0.08</v>
      </c>
      <c r="N11" s="108">
        <v>0.08</v>
      </c>
      <c r="O11" s="108">
        <v>20</v>
      </c>
      <c r="P11" s="108">
        <v>20</v>
      </c>
      <c r="Q11" s="107">
        <v>0</v>
      </c>
      <c r="R11" s="107">
        <v>0</v>
      </c>
      <c r="S11" s="107">
        <v>0.34</v>
      </c>
      <c r="T11" s="107">
        <v>0.34</v>
      </c>
      <c r="U11" s="108">
        <v>16</v>
      </c>
      <c r="V11" s="108">
        <v>16</v>
      </c>
      <c r="W11" s="108">
        <v>56</v>
      </c>
      <c r="X11" s="109">
        <v>56</v>
      </c>
      <c r="Y11" s="108">
        <v>84</v>
      </c>
      <c r="Z11" s="108">
        <v>84</v>
      </c>
      <c r="AA11" s="108">
        <v>1.2</v>
      </c>
      <c r="AB11" s="109">
        <v>1.2</v>
      </c>
    </row>
    <row r="12" spans="1:28" s="55" customFormat="1" ht="49.5" customHeight="1" thickBot="1">
      <c r="A12" s="70"/>
      <c r="B12" s="71" t="s">
        <v>108</v>
      </c>
      <c r="C12" s="22">
        <v>55</v>
      </c>
      <c r="D12" s="22">
        <v>55</v>
      </c>
      <c r="E12" s="21">
        <v>4.25</v>
      </c>
      <c r="F12" s="21">
        <v>4.25</v>
      </c>
      <c r="G12" s="21">
        <v>4.45</v>
      </c>
      <c r="H12" s="21">
        <v>4.45</v>
      </c>
      <c r="I12" s="21">
        <v>13.1</v>
      </c>
      <c r="J12" s="21">
        <v>13.1</v>
      </c>
      <c r="K12" s="23">
        <v>197</v>
      </c>
      <c r="L12" s="23">
        <v>197</v>
      </c>
      <c r="M12" s="107">
        <v>0</v>
      </c>
      <c r="N12" s="108">
        <v>0</v>
      </c>
      <c r="O12" s="108">
        <v>0</v>
      </c>
      <c r="P12" s="108">
        <v>0</v>
      </c>
      <c r="Q12" s="107">
        <v>0.24</v>
      </c>
      <c r="R12" s="107">
        <v>0.24</v>
      </c>
      <c r="S12" s="107">
        <v>0</v>
      </c>
      <c r="T12" s="107">
        <v>0</v>
      </c>
      <c r="U12" s="108">
        <v>135</v>
      </c>
      <c r="V12" s="108">
        <v>135</v>
      </c>
      <c r="W12" s="108">
        <v>0</v>
      </c>
      <c r="X12" s="109">
        <v>0</v>
      </c>
      <c r="Y12" s="108">
        <v>0</v>
      </c>
      <c r="Z12" s="108">
        <v>0</v>
      </c>
      <c r="AA12" s="108">
        <v>0</v>
      </c>
      <c r="AB12" s="109">
        <v>0</v>
      </c>
    </row>
    <row r="13" spans="1:28" s="55" customFormat="1" ht="84" thickBot="1">
      <c r="A13" s="70"/>
      <c r="B13" s="71" t="s">
        <v>38</v>
      </c>
      <c r="C13" s="22">
        <v>32.5</v>
      </c>
      <c r="D13" s="22">
        <v>32.5</v>
      </c>
      <c r="E13" s="21">
        <v>2.5025</v>
      </c>
      <c r="F13" s="21">
        <v>2.5025</v>
      </c>
      <c r="G13" s="21">
        <v>0.455</v>
      </c>
      <c r="H13" s="21">
        <v>0.455</v>
      </c>
      <c r="I13" s="21">
        <v>12.2525</v>
      </c>
      <c r="J13" s="21">
        <v>12.2525</v>
      </c>
      <c r="K13" s="21">
        <v>65</v>
      </c>
      <c r="L13" s="21">
        <v>65</v>
      </c>
      <c r="M13" s="108">
        <v>0.0325</v>
      </c>
      <c r="N13" s="108">
        <v>0.0325</v>
      </c>
      <c r="O13" s="108">
        <v>0</v>
      </c>
      <c r="P13" s="108">
        <v>0</v>
      </c>
      <c r="Q13" s="107">
        <v>0</v>
      </c>
      <c r="R13" s="107">
        <v>0</v>
      </c>
      <c r="S13" s="107">
        <v>0</v>
      </c>
      <c r="T13" s="107">
        <v>0</v>
      </c>
      <c r="U13" s="108">
        <v>11.624166666666667</v>
      </c>
      <c r="V13" s="108">
        <v>11.624166666666667</v>
      </c>
      <c r="W13" s="108">
        <v>22.858333333333334</v>
      </c>
      <c r="X13" s="109">
        <v>22.858333333333334</v>
      </c>
      <c r="Y13" s="108">
        <v>20.420833333333334</v>
      </c>
      <c r="Z13" s="108">
        <v>20.420833333333334</v>
      </c>
      <c r="AA13" s="108">
        <v>1.5816666666666666</v>
      </c>
      <c r="AB13" s="109">
        <v>1.5816666666666666</v>
      </c>
    </row>
    <row r="14" spans="1:28" s="55" customFormat="1" ht="60.75" customHeight="1" thickBot="1">
      <c r="A14" s="70"/>
      <c r="B14" s="71" t="s">
        <v>39</v>
      </c>
      <c r="C14" s="22">
        <v>18</v>
      </c>
      <c r="D14" s="22">
        <v>18</v>
      </c>
      <c r="E14" s="21">
        <v>1.3499999999999999</v>
      </c>
      <c r="F14" s="21">
        <v>1.3499999999999999</v>
      </c>
      <c r="G14" s="21">
        <v>0.522</v>
      </c>
      <c r="H14" s="21">
        <v>0.522</v>
      </c>
      <c r="I14" s="21">
        <v>9.252</v>
      </c>
      <c r="J14" s="21">
        <v>9.252</v>
      </c>
      <c r="K14" s="21">
        <v>47.4</v>
      </c>
      <c r="L14" s="21">
        <v>47.4</v>
      </c>
      <c r="M14" s="108">
        <v>0.02</v>
      </c>
      <c r="N14" s="108">
        <v>0.02</v>
      </c>
      <c r="O14" s="108">
        <v>0</v>
      </c>
      <c r="P14" s="108">
        <v>0</v>
      </c>
      <c r="Q14" s="107">
        <v>0</v>
      </c>
      <c r="R14" s="107">
        <v>0</v>
      </c>
      <c r="S14" s="107">
        <v>0.02</v>
      </c>
      <c r="T14" s="107">
        <v>0.02</v>
      </c>
      <c r="U14" s="108">
        <v>5.94</v>
      </c>
      <c r="V14" s="108">
        <v>5.94</v>
      </c>
      <c r="W14" s="108">
        <v>11.67</v>
      </c>
      <c r="X14" s="109">
        <v>11.67</v>
      </c>
      <c r="Y14" s="108">
        <v>10.44</v>
      </c>
      <c r="Z14" s="108">
        <v>10.44</v>
      </c>
      <c r="AA14" s="108">
        <v>0.8</v>
      </c>
      <c r="AB14" s="109">
        <v>0.8</v>
      </c>
    </row>
    <row r="15" spans="1:28" s="13" customFormat="1" ht="49.5" customHeight="1" thickBot="1">
      <c r="A15" s="15"/>
      <c r="B15" s="90" t="s">
        <v>11</v>
      </c>
      <c r="C15" s="22"/>
      <c r="D15" s="22"/>
      <c r="E15" s="21">
        <f>SUM(E8:E14)</f>
        <v>23.937500000000004</v>
      </c>
      <c r="F15" s="21">
        <f aca="true" t="shared" si="0" ref="F15:AB15">SUM(F8:F14)</f>
        <v>23.925500000000003</v>
      </c>
      <c r="G15" s="21">
        <f t="shared" si="0"/>
        <v>37.627</v>
      </c>
      <c r="H15" s="21">
        <f t="shared" si="0"/>
        <v>36.336999999999996</v>
      </c>
      <c r="I15" s="21">
        <f t="shared" si="0"/>
        <v>104.5045</v>
      </c>
      <c r="J15" s="21">
        <f t="shared" si="0"/>
        <v>104.26449999999998</v>
      </c>
      <c r="K15" s="21">
        <f t="shared" si="0"/>
        <v>850.65</v>
      </c>
      <c r="L15" s="21">
        <f t="shared" si="0"/>
        <v>839.9499999999999</v>
      </c>
      <c r="M15" s="21">
        <f t="shared" si="0"/>
        <v>0.22749999999999998</v>
      </c>
      <c r="N15" s="21">
        <f t="shared" si="0"/>
        <v>0.22749999999999998</v>
      </c>
      <c r="O15" s="21">
        <f t="shared" si="0"/>
        <v>53.65</v>
      </c>
      <c r="P15" s="21">
        <f t="shared" si="0"/>
        <v>58.8</v>
      </c>
      <c r="Q15" s="21">
        <f t="shared" si="0"/>
        <v>0.89</v>
      </c>
      <c r="R15" s="21">
        <f t="shared" si="0"/>
        <v>0.89</v>
      </c>
      <c r="S15" s="21">
        <f t="shared" si="0"/>
        <v>3.3049999999999997</v>
      </c>
      <c r="T15" s="21">
        <f t="shared" si="0"/>
        <v>3.3049999999999997</v>
      </c>
      <c r="U15" s="21">
        <f t="shared" si="0"/>
        <v>205.48666666666668</v>
      </c>
      <c r="V15" s="21">
        <f t="shared" si="0"/>
        <v>206.75666666666666</v>
      </c>
      <c r="W15" s="21">
        <f t="shared" si="0"/>
        <v>199.29833333333332</v>
      </c>
      <c r="X15" s="21">
        <f t="shared" si="0"/>
        <v>197.21833333333333</v>
      </c>
      <c r="Y15" s="21">
        <f t="shared" si="0"/>
        <v>142.58083333333332</v>
      </c>
      <c r="Z15" s="21">
        <f t="shared" si="0"/>
        <v>139.00083333333333</v>
      </c>
      <c r="AA15" s="21">
        <f t="shared" si="0"/>
        <v>6.431666666666666</v>
      </c>
      <c r="AB15" s="21">
        <f t="shared" si="0"/>
        <v>6.5616666666666665</v>
      </c>
    </row>
    <row r="16" spans="1:28" s="11" customFormat="1" ht="19.5" customHeight="1">
      <c r="A16" s="19"/>
      <c r="B16" s="92"/>
      <c r="C16" s="51"/>
      <c r="D16" s="51"/>
      <c r="E16" s="52"/>
      <c r="F16" s="52"/>
      <c r="G16" s="52"/>
      <c r="H16" s="52"/>
      <c r="I16" s="52"/>
      <c r="J16" s="52"/>
      <c r="K16" s="53"/>
      <c r="L16" s="53"/>
      <c r="M16" s="41"/>
      <c r="N16" s="41"/>
      <c r="O16" s="41"/>
      <c r="P16" s="41"/>
      <c r="Q16" s="42"/>
      <c r="R16" s="42"/>
      <c r="S16" s="42"/>
      <c r="T16" s="42"/>
      <c r="U16" s="41"/>
      <c r="V16" s="41"/>
      <c r="W16" s="41"/>
      <c r="X16" s="41"/>
      <c r="Y16" s="41"/>
      <c r="Z16" s="41"/>
      <c r="AA16" s="41"/>
      <c r="AB16" s="41"/>
    </row>
    <row r="17" spans="1:28" s="11" customFormat="1" ht="49.5" customHeight="1">
      <c r="A17" s="14" t="s">
        <v>171</v>
      </c>
      <c r="B17" s="89"/>
      <c r="C17" s="55"/>
      <c r="D17" s="55"/>
      <c r="E17" s="41"/>
      <c r="F17" s="41"/>
      <c r="G17" s="41"/>
      <c r="H17" s="41"/>
      <c r="I17" s="41"/>
      <c r="J17" s="41"/>
      <c r="K17" s="42"/>
      <c r="L17" s="42"/>
      <c r="M17" s="41"/>
      <c r="N17" s="41"/>
      <c r="O17" s="41"/>
      <c r="P17" s="41"/>
      <c r="Q17" s="42"/>
      <c r="R17" s="42"/>
      <c r="S17" s="42"/>
      <c r="T17" s="42"/>
      <c r="U17" s="41"/>
      <c r="V17" s="41"/>
      <c r="W17" s="41"/>
      <c r="X17" s="41"/>
      <c r="Y17" s="41"/>
      <c r="Z17" s="41"/>
      <c r="AA17" s="41"/>
      <c r="AB17" s="41"/>
    </row>
    <row r="18" spans="1:28" s="11" customFormat="1" ht="21" customHeight="1">
      <c r="A18" s="13"/>
      <c r="B18" s="89"/>
      <c r="C18" s="55"/>
      <c r="D18" s="55"/>
      <c r="E18" s="41"/>
      <c r="F18" s="41"/>
      <c r="G18" s="41"/>
      <c r="H18" s="41"/>
      <c r="I18" s="41"/>
      <c r="J18" s="41"/>
      <c r="K18" s="42"/>
      <c r="L18" s="42"/>
      <c r="M18" s="41"/>
      <c r="N18" s="41"/>
      <c r="O18" s="41"/>
      <c r="P18" s="41"/>
      <c r="Q18" s="42"/>
      <c r="R18" s="42"/>
      <c r="S18" s="42"/>
      <c r="T18" s="42"/>
      <c r="U18" s="41"/>
      <c r="V18" s="41"/>
      <c r="W18" s="41"/>
      <c r="X18" s="41"/>
      <c r="Y18" s="41"/>
      <c r="Z18" s="41"/>
      <c r="AA18" s="41"/>
      <c r="AB18" s="41"/>
    </row>
    <row r="19" spans="1:28" s="11" customFormat="1" ht="32.25" customHeight="1" thickBot="1">
      <c r="A19" s="13"/>
      <c r="B19" s="91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2"/>
      <c r="S19" s="42"/>
      <c r="T19" s="42"/>
      <c r="U19" s="41"/>
      <c r="V19" s="41"/>
      <c r="W19" s="41"/>
      <c r="X19" s="41"/>
      <c r="Y19" s="41"/>
      <c r="Z19" s="41"/>
      <c r="AA19" s="41"/>
      <c r="AB19" s="41"/>
    </row>
    <row r="20" spans="1:28" s="13" customFormat="1" ht="69.75" customHeight="1" thickBot="1">
      <c r="A20" s="114" t="s">
        <v>2</v>
      </c>
      <c r="B20" s="124" t="s">
        <v>3</v>
      </c>
      <c r="C20" s="125" t="s">
        <v>4</v>
      </c>
      <c r="D20" s="126"/>
      <c r="E20" s="127" t="s">
        <v>5</v>
      </c>
      <c r="F20" s="128"/>
      <c r="G20" s="127" t="s">
        <v>6</v>
      </c>
      <c r="H20" s="128"/>
      <c r="I20" s="127" t="s">
        <v>7</v>
      </c>
      <c r="J20" s="128"/>
      <c r="K20" s="127" t="s">
        <v>8</v>
      </c>
      <c r="L20" s="128"/>
      <c r="M20" s="131" t="s">
        <v>59</v>
      </c>
      <c r="N20" s="132"/>
      <c r="O20" s="132"/>
      <c r="P20" s="133"/>
      <c r="Q20" s="134" t="s">
        <v>59</v>
      </c>
      <c r="R20" s="135"/>
      <c r="S20" s="135"/>
      <c r="T20" s="136"/>
      <c r="U20" s="131" t="s">
        <v>60</v>
      </c>
      <c r="V20" s="132"/>
      <c r="W20" s="132"/>
      <c r="X20" s="132"/>
      <c r="Y20" s="132"/>
      <c r="Z20" s="132"/>
      <c r="AA20" s="132"/>
      <c r="AB20" s="133"/>
    </row>
    <row r="21" spans="1:28" s="13" customFormat="1" ht="90.75" customHeight="1" thickBot="1">
      <c r="A21" s="115"/>
      <c r="B21" s="117"/>
      <c r="C21" s="43" t="s">
        <v>9</v>
      </c>
      <c r="D21" s="44" t="s">
        <v>10</v>
      </c>
      <c r="E21" s="44" t="s">
        <v>9</v>
      </c>
      <c r="F21" s="44" t="s">
        <v>10</v>
      </c>
      <c r="G21" s="44" t="s">
        <v>9</v>
      </c>
      <c r="H21" s="44" t="s">
        <v>10</v>
      </c>
      <c r="I21" s="44" t="s">
        <v>9</v>
      </c>
      <c r="J21" s="44" t="s">
        <v>10</v>
      </c>
      <c r="K21" s="44" t="s">
        <v>9</v>
      </c>
      <c r="L21" s="44" t="s">
        <v>10</v>
      </c>
      <c r="M21" s="44" t="s">
        <v>65</v>
      </c>
      <c r="N21" s="44" t="s">
        <v>64</v>
      </c>
      <c r="O21" s="44" t="s">
        <v>63</v>
      </c>
      <c r="P21" s="44" t="s">
        <v>61</v>
      </c>
      <c r="Q21" s="45" t="s">
        <v>70</v>
      </c>
      <c r="R21" s="45" t="s">
        <v>72</v>
      </c>
      <c r="S21" s="45" t="s">
        <v>73</v>
      </c>
      <c r="T21" s="45" t="s">
        <v>71</v>
      </c>
      <c r="U21" s="44" t="s">
        <v>62</v>
      </c>
      <c r="V21" s="44" t="s">
        <v>66</v>
      </c>
      <c r="W21" s="44" t="s">
        <v>78</v>
      </c>
      <c r="X21" s="44" t="s">
        <v>79</v>
      </c>
      <c r="Y21" s="44" t="s">
        <v>80</v>
      </c>
      <c r="Z21" s="44" t="s">
        <v>67</v>
      </c>
      <c r="AA21" s="44" t="s">
        <v>68</v>
      </c>
      <c r="AB21" s="44" t="s">
        <v>69</v>
      </c>
    </row>
    <row r="22" spans="1:28" s="13" customFormat="1" ht="58.5" customHeight="1" thickBot="1">
      <c r="A22" s="70">
        <v>78</v>
      </c>
      <c r="B22" s="71" t="s">
        <v>129</v>
      </c>
      <c r="C22" s="22">
        <v>50</v>
      </c>
      <c r="D22" s="22">
        <v>40</v>
      </c>
      <c r="E22" s="21">
        <v>1.2</v>
      </c>
      <c r="F22" s="21">
        <v>0.96</v>
      </c>
      <c r="G22" s="21">
        <v>3.8</v>
      </c>
      <c r="H22" s="21">
        <v>3.04</v>
      </c>
      <c r="I22" s="21">
        <v>6.5</v>
      </c>
      <c r="J22" s="21">
        <v>5.2</v>
      </c>
      <c r="K22" s="21">
        <v>66</v>
      </c>
      <c r="L22" s="21">
        <v>53</v>
      </c>
      <c r="M22" s="107">
        <v>0.03</v>
      </c>
      <c r="N22" s="108">
        <v>0.024</v>
      </c>
      <c r="O22" s="108">
        <v>5.2</v>
      </c>
      <c r="P22" s="108">
        <v>4.4</v>
      </c>
      <c r="Q22" s="107">
        <v>0</v>
      </c>
      <c r="R22" s="107">
        <v>0</v>
      </c>
      <c r="S22" s="107">
        <v>0</v>
      </c>
      <c r="T22" s="107">
        <v>0</v>
      </c>
      <c r="U22" s="108">
        <v>12.11</v>
      </c>
      <c r="V22" s="108">
        <v>10.68</v>
      </c>
      <c r="W22" s="108">
        <v>21.19</v>
      </c>
      <c r="X22" s="109">
        <v>18.84</v>
      </c>
      <c r="Y22" s="108">
        <v>10.9</v>
      </c>
      <c r="Z22" s="108">
        <v>8.78</v>
      </c>
      <c r="AA22" s="108">
        <v>0.36</v>
      </c>
      <c r="AB22" s="109">
        <v>0.36</v>
      </c>
    </row>
    <row r="23" spans="1:28" s="13" customFormat="1" ht="49.5" customHeight="1" thickBot="1">
      <c r="A23" s="70">
        <v>499</v>
      </c>
      <c r="B23" s="71" t="s">
        <v>57</v>
      </c>
      <c r="C23" s="22">
        <v>50</v>
      </c>
      <c r="D23" s="22">
        <v>60</v>
      </c>
      <c r="E23" s="21">
        <v>9.41</v>
      </c>
      <c r="F23" s="21">
        <v>11.76</v>
      </c>
      <c r="G23" s="21">
        <v>5.35</v>
      </c>
      <c r="H23" s="21">
        <v>6.68</v>
      </c>
      <c r="I23" s="21">
        <v>2.22</v>
      </c>
      <c r="J23" s="21">
        <v>2.76</v>
      </c>
      <c r="K23" s="21">
        <v>110.76</v>
      </c>
      <c r="L23" s="21">
        <v>138.45</v>
      </c>
      <c r="M23" s="108">
        <v>0.05</v>
      </c>
      <c r="N23" s="108">
        <v>0.08</v>
      </c>
      <c r="O23" s="108">
        <v>0.19</v>
      </c>
      <c r="P23" s="108">
        <v>0.26</v>
      </c>
      <c r="Q23" s="107">
        <v>0</v>
      </c>
      <c r="R23" s="107">
        <v>0</v>
      </c>
      <c r="S23" s="107">
        <v>0</v>
      </c>
      <c r="T23" s="107">
        <v>0</v>
      </c>
      <c r="U23" s="108">
        <v>11.47</v>
      </c>
      <c r="V23" s="108">
        <v>13.76</v>
      </c>
      <c r="W23" s="108">
        <v>91.52</v>
      </c>
      <c r="X23" s="109">
        <v>109.82</v>
      </c>
      <c r="Y23" s="108">
        <v>12.75</v>
      </c>
      <c r="Z23" s="108">
        <v>15.3</v>
      </c>
      <c r="AA23" s="108">
        <v>1.11</v>
      </c>
      <c r="AB23" s="109">
        <v>1.33</v>
      </c>
    </row>
    <row r="24" spans="1:28" s="13" customFormat="1" ht="55.5" customHeight="1" thickBot="1">
      <c r="A24" s="70">
        <v>520</v>
      </c>
      <c r="B24" s="71" t="s">
        <v>24</v>
      </c>
      <c r="C24" s="22">
        <v>125</v>
      </c>
      <c r="D24" s="22">
        <v>125</v>
      </c>
      <c r="E24" s="21">
        <v>4.500000000000001</v>
      </c>
      <c r="F24" s="21">
        <v>4.500000000000001</v>
      </c>
      <c r="G24" s="21">
        <v>10.75</v>
      </c>
      <c r="H24" s="21">
        <v>10.75</v>
      </c>
      <c r="I24" s="21">
        <v>20.25</v>
      </c>
      <c r="J24" s="21">
        <v>20.25</v>
      </c>
      <c r="K24" s="21">
        <v>157.5</v>
      </c>
      <c r="L24" s="21">
        <v>157.5</v>
      </c>
      <c r="M24" s="107">
        <v>0.08750000000000001</v>
      </c>
      <c r="N24" s="108">
        <v>0.08750000000000001</v>
      </c>
      <c r="O24" s="108">
        <v>2.6125</v>
      </c>
      <c r="P24" s="108">
        <v>2.6125</v>
      </c>
      <c r="Q24" s="107">
        <v>0.025</v>
      </c>
      <c r="R24" s="107">
        <v>0.025</v>
      </c>
      <c r="S24" s="107">
        <v>0.125</v>
      </c>
      <c r="T24" s="107">
        <v>0.125</v>
      </c>
      <c r="U24" s="108">
        <v>45.9</v>
      </c>
      <c r="V24" s="108">
        <v>45.9</v>
      </c>
      <c r="W24" s="108">
        <v>68.33749999999999</v>
      </c>
      <c r="X24" s="109">
        <v>68.33749999999999</v>
      </c>
      <c r="Y24" s="108">
        <v>19.450000000000003</v>
      </c>
      <c r="Z24" s="108">
        <v>19.450000000000003</v>
      </c>
      <c r="AA24" s="108">
        <v>0.6124999999999999</v>
      </c>
      <c r="AB24" s="109">
        <v>0.6124999999999999</v>
      </c>
    </row>
    <row r="25" spans="1:28" s="13" customFormat="1" ht="60" customHeight="1" thickBot="1">
      <c r="A25" s="70">
        <v>699</v>
      </c>
      <c r="B25" s="71" t="s">
        <v>163</v>
      </c>
      <c r="C25" s="22">
        <v>200</v>
      </c>
      <c r="D25" s="22">
        <v>200</v>
      </c>
      <c r="E25" s="21">
        <v>0.1</v>
      </c>
      <c r="F25" s="21">
        <v>0.1</v>
      </c>
      <c r="G25" s="21">
        <v>0</v>
      </c>
      <c r="H25" s="21">
        <v>0</v>
      </c>
      <c r="I25" s="21">
        <v>25.2</v>
      </c>
      <c r="J25" s="21">
        <v>25.2</v>
      </c>
      <c r="K25" s="21">
        <v>96</v>
      </c>
      <c r="L25" s="21">
        <v>96</v>
      </c>
      <c r="M25" s="107">
        <v>0.006</v>
      </c>
      <c r="N25" s="108">
        <v>0.006</v>
      </c>
      <c r="O25" s="108">
        <v>3.2</v>
      </c>
      <c r="P25" s="108">
        <v>3.2</v>
      </c>
      <c r="Q25" s="107">
        <v>0</v>
      </c>
      <c r="R25" s="107">
        <v>0</v>
      </c>
      <c r="S25" s="107">
        <v>0.4</v>
      </c>
      <c r="T25" s="107">
        <v>0.4</v>
      </c>
      <c r="U25" s="108">
        <v>14.22</v>
      </c>
      <c r="V25" s="108">
        <v>14.22</v>
      </c>
      <c r="W25" s="108">
        <v>2.14</v>
      </c>
      <c r="X25" s="109">
        <v>2.14</v>
      </c>
      <c r="Y25" s="108">
        <v>4.14</v>
      </c>
      <c r="Z25" s="108">
        <v>4.14</v>
      </c>
      <c r="AA25" s="108">
        <v>0.48</v>
      </c>
      <c r="AB25" s="109">
        <v>0.48</v>
      </c>
    </row>
    <row r="26" spans="1:28" s="13" customFormat="1" ht="57" customHeight="1" thickBot="1">
      <c r="A26" s="15"/>
      <c r="B26" s="17" t="s">
        <v>179</v>
      </c>
      <c r="C26" s="25" t="s">
        <v>104</v>
      </c>
      <c r="D26" s="25" t="s">
        <v>104</v>
      </c>
      <c r="E26" s="21">
        <v>1.1</v>
      </c>
      <c r="F26" s="21">
        <v>1.1</v>
      </c>
      <c r="G26" s="21">
        <v>0.004</v>
      </c>
      <c r="H26" s="21">
        <v>0.004</v>
      </c>
      <c r="I26" s="21">
        <v>14.7</v>
      </c>
      <c r="J26" s="21">
        <v>14.7</v>
      </c>
      <c r="K26" s="23">
        <v>62</v>
      </c>
      <c r="L26" s="23">
        <v>62</v>
      </c>
      <c r="M26" s="107">
        <v>0</v>
      </c>
      <c r="N26" s="108">
        <v>0</v>
      </c>
      <c r="O26" s="108">
        <v>16.69</v>
      </c>
      <c r="P26" s="108">
        <v>16.69</v>
      </c>
      <c r="Q26" s="107">
        <v>0</v>
      </c>
      <c r="R26" s="107">
        <v>0</v>
      </c>
      <c r="S26" s="107">
        <v>0</v>
      </c>
      <c r="T26" s="107">
        <v>0</v>
      </c>
      <c r="U26" s="108">
        <v>16.48</v>
      </c>
      <c r="V26" s="108">
        <v>16.48</v>
      </c>
      <c r="W26" s="108">
        <v>0</v>
      </c>
      <c r="X26" s="109">
        <v>0</v>
      </c>
      <c r="Y26" s="108">
        <v>0</v>
      </c>
      <c r="Z26" s="108">
        <v>0</v>
      </c>
      <c r="AA26" s="108">
        <v>0.206</v>
      </c>
      <c r="AB26" s="109">
        <v>0.206</v>
      </c>
    </row>
    <row r="27" spans="1:28" s="11" customFormat="1" ht="84" thickBot="1">
      <c r="A27" s="15"/>
      <c r="B27" s="71" t="s">
        <v>38</v>
      </c>
      <c r="C27" s="22">
        <v>32.5</v>
      </c>
      <c r="D27" s="22">
        <v>32.5</v>
      </c>
      <c r="E27" s="21">
        <v>2.5025</v>
      </c>
      <c r="F27" s="21">
        <v>2.5025</v>
      </c>
      <c r="G27" s="21">
        <v>0.455</v>
      </c>
      <c r="H27" s="21">
        <v>0.455</v>
      </c>
      <c r="I27" s="21">
        <v>12.2525</v>
      </c>
      <c r="J27" s="21">
        <v>12.2525</v>
      </c>
      <c r="K27" s="21">
        <v>65</v>
      </c>
      <c r="L27" s="21">
        <v>65</v>
      </c>
      <c r="M27" s="108">
        <v>0.0325</v>
      </c>
      <c r="N27" s="108">
        <v>0.0325</v>
      </c>
      <c r="O27" s="108">
        <v>0</v>
      </c>
      <c r="P27" s="108">
        <v>0</v>
      </c>
      <c r="Q27" s="107">
        <v>0</v>
      </c>
      <c r="R27" s="107">
        <v>0</v>
      </c>
      <c r="S27" s="107">
        <v>0</v>
      </c>
      <c r="T27" s="107">
        <v>0</v>
      </c>
      <c r="U27" s="108">
        <v>11.624166666666667</v>
      </c>
      <c r="V27" s="108">
        <v>11.624166666666667</v>
      </c>
      <c r="W27" s="108">
        <v>22.858333333333334</v>
      </c>
      <c r="X27" s="109">
        <v>22.858333333333334</v>
      </c>
      <c r="Y27" s="108">
        <v>20.420833333333334</v>
      </c>
      <c r="Z27" s="108">
        <v>20.420833333333334</v>
      </c>
      <c r="AA27" s="108">
        <v>1.5816666666666666</v>
      </c>
      <c r="AB27" s="109">
        <v>1.5816666666666666</v>
      </c>
    </row>
    <row r="28" spans="1:28" s="11" customFormat="1" ht="54.75" customHeight="1" thickBot="1">
      <c r="A28" s="15"/>
      <c r="B28" s="71" t="s">
        <v>39</v>
      </c>
      <c r="C28" s="22">
        <v>18</v>
      </c>
      <c r="D28" s="22">
        <v>18</v>
      </c>
      <c r="E28" s="21">
        <v>1.3499999999999999</v>
      </c>
      <c r="F28" s="21">
        <v>1.3499999999999999</v>
      </c>
      <c r="G28" s="21">
        <v>0.522</v>
      </c>
      <c r="H28" s="21">
        <v>0.522</v>
      </c>
      <c r="I28" s="21">
        <v>9.252</v>
      </c>
      <c r="J28" s="21">
        <v>9.252</v>
      </c>
      <c r="K28" s="21">
        <v>47.4</v>
      </c>
      <c r="L28" s="21">
        <v>47.4</v>
      </c>
      <c r="M28" s="108">
        <v>0.02</v>
      </c>
      <c r="N28" s="108">
        <v>0.02</v>
      </c>
      <c r="O28" s="108">
        <v>0</v>
      </c>
      <c r="P28" s="108">
        <v>0</v>
      </c>
      <c r="Q28" s="107">
        <v>0</v>
      </c>
      <c r="R28" s="107">
        <v>0</v>
      </c>
      <c r="S28" s="107">
        <v>0.02</v>
      </c>
      <c r="T28" s="107">
        <v>0.02</v>
      </c>
      <c r="U28" s="108">
        <v>5.94</v>
      </c>
      <c r="V28" s="108">
        <v>5.94</v>
      </c>
      <c r="W28" s="108">
        <v>11.67</v>
      </c>
      <c r="X28" s="109">
        <v>11.67</v>
      </c>
      <c r="Y28" s="108">
        <v>10.44</v>
      </c>
      <c r="Z28" s="108">
        <v>10.44</v>
      </c>
      <c r="AA28" s="108">
        <v>0.8</v>
      </c>
      <c r="AB28" s="109">
        <v>0.8</v>
      </c>
    </row>
    <row r="29" spans="1:28" s="11" customFormat="1" ht="36" customHeight="1" thickBot="1">
      <c r="A29" s="15"/>
      <c r="B29" s="90" t="s">
        <v>11</v>
      </c>
      <c r="C29" s="22"/>
      <c r="D29" s="22"/>
      <c r="E29" s="21">
        <f>SUM(E22:E28)</f>
        <v>20.1625</v>
      </c>
      <c r="F29" s="21">
        <f aca="true" t="shared" si="1" ref="F29:AB29">SUM(F22:F28)</f>
        <v>22.272500000000004</v>
      </c>
      <c r="G29" s="21">
        <f t="shared" si="1"/>
        <v>20.880999999999997</v>
      </c>
      <c r="H29" s="21">
        <f t="shared" si="1"/>
        <v>21.450999999999997</v>
      </c>
      <c r="I29" s="21">
        <f t="shared" si="1"/>
        <v>90.3745</v>
      </c>
      <c r="J29" s="21">
        <f t="shared" si="1"/>
        <v>89.61449999999999</v>
      </c>
      <c r="K29" s="21">
        <f t="shared" si="1"/>
        <v>604.66</v>
      </c>
      <c r="L29" s="21">
        <f t="shared" si="1"/>
        <v>619.35</v>
      </c>
      <c r="M29" s="21">
        <f t="shared" si="1"/>
        <v>0.226</v>
      </c>
      <c r="N29" s="21">
        <f t="shared" si="1"/>
        <v>0.25</v>
      </c>
      <c r="O29" s="21">
        <f t="shared" si="1"/>
        <v>27.892500000000002</v>
      </c>
      <c r="P29" s="21">
        <f t="shared" si="1"/>
        <v>27.1625</v>
      </c>
      <c r="Q29" s="21">
        <f t="shared" si="1"/>
        <v>0.025</v>
      </c>
      <c r="R29" s="21">
        <f t="shared" si="1"/>
        <v>0.025</v>
      </c>
      <c r="S29" s="21">
        <f t="shared" si="1"/>
        <v>0.545</v>
      </c>
      <c r="T29" s="21">
        <f t="shared" si="1"/>
        <v>0.545</v>
      </c>
      <c r="U29" s="21">
        <f t="shared" si="1"/>
        <v>117.74416666666666</v>
      </c>
      <c r="V29" s="21">
        <f t="shared" si="1"/>
        <v>118.60416666666667</v>
      </c>
      <c r="W29" s="21">
        <f t="shared" si="1"/>
        <v>217.71583333333328</v>
      </c>
      <c r="X29" s="21">
        <f t="shared" si="1"/>
        <v>233.66583333333332</v>
      </c>
      <c r="Y29" s="21">
        <f t="shared" si="1"/>
        <v>78.10083333333333</v>
      </c>
      <c r="Z29" s="21">
        <f t="shared" si="1"/>
        <v>78.53083333333333</v>
      </c>
      <c r="AA29" s="21">
        <f t="shared" si="1"/>
        <v>5.150166666666666</v>
      </c>
      <c r="AB29" s="21">
        <f t="shared" si="1"/>
        <v>5.370166666666666</v>
      </c>
    </row>
    <row r="30" spans="1:28" s="11" customFormat="1" ht="21" customHeight="1">
      <c r="A30" s="14"/>
      <c r="B30" s="89"/>
      <c r="C30" s="55"/>
      <c r="D30" s="55"/>
      <c r="E30" s="41"/>
      <c r="F30" s="41"/>
      <c r="G30" s="41"/>
      <c r="H30" s="41"/>
      <c r="I30" s="41"/>
      <c r="J30" s="41"/>
      <c r="K30" s="42"/>
      <c r="L30" s="42"/>
      <c r="M30" s="41"/>
      <c r="N30" s="41"/>
      <c r="O30" s="41"/>
      <c r="P30" s="41"/>
      <c r="Q30" s="42"/>
      <c r="R30" s="42"/>
      <c r="S30" s="42"/>
      <c r="T30" s="42"/>
      <c r="U30" s="41"/>
      <c r="V30" s="41"/>
      <c r="W30" s="41"/>
      <c r="X30" s="41"/>
      <c r="Y30" s="41"/>
      <c r="Z30" s="41"/>
      <c r="AA30" s="41"/>
      <c r="AB30" s="41"/>
    </row>
    <row r="31" spans="1:28" s="11" customFormat="1" ht="49.5" customHeight="1">
      <c r="A31" s="14" t="s">
        <v>172</v>
      </c>
      <c r="B31" s="89"/>
      <c r="C31" s="55"/>
      <c r="D31" s="55"/>
      <c r="E31" s="41"/>
      <c r="F31" s="41"/>
      <c r="G31" s="41"/>
      <c r="H31" s="41"/>
      <c r="I31" s="41"/>
      <c r="J31" s="41"/>
      <c r="K31" s="42"/>
      <c r="L31" s="42"/>
      <c r="M31" s="41"/>
      <c r="N31" s="41"/>
      <c r="O31" s="41"/>
      <c r="P31" s="41"/>
      <c r="Q31" s="42"/>
      <c r="R31" s="42"/>
      <c r="S31" s="42"/>
      <c r="T31" s="42"/>
      <c r="U31" s="41"/>
      <c r="V31" s="41"/>
      <c r="W31" s="41"/>
      <c r="X31" s="41"/>
      <c r="Y31" s="41"/>
      <c r="Z31" s="41"/>
      <c r="AA31" s="41"/>
      <c r="AB31" s="41"/>
    </row>
    <row r="32" spans="1:28" s="11" customFormat="1" ht="19.5" customHeight="1">
      <c r="A32" s="13"/>
      <c r="B32" s="89"/>
      <c r="C32" s="55"/>
      <c r="D32" s="55"/>
      <c r="E32" s="41"/>
      <c r="F32" s="41"/>
      <c r="G32" s="41"/>
      <c r="H32" s="41"/>
      <c r="I32" s="41"/>
      <c r="J32" s="41"/>
      <c r="K32" s="42"/>
      <c r="L32" s="42"/>
      <c r="M32" s="41"/>
      <c r="N32" s="41"/>
      <c r="O32" s="41"/>
      <c r="P32" s="41"/>
      <c r="Q32" s="42"/>
      <c r="R32" s="42"/>
      <c r="S32" s="42"/>
      <c r="T32" s="42"/>
      <c r="U32" s="41"/>
      <c r="V32" s="41"/>
      <c r="W32" s="41"/>
      <c r="X32" s="41"/>
      <c r="Y32" s="41"/>
      <c r="Z32" s="41"/>
      <c r="AA32" s="41"/>
      <c r="AB32" s="41"/>
    </row>
    <row r="33" spans="1:28" s="11" customFormat="1" ht="19.5" customHeight="1" thickBot="1">
      <c r="A33" s="13"/>
      <c r="B33" s="91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  <c r="R33" s="42"/>
      <c r="S33" s="42"/>
      <c r="T33" s="42"/>
      <c r="U33" s="41"/>
      <c r="V33" s="41"/>
      <c r="W33" s="41"/>
      <c r="X33" s="41"/>
      <c r="Y33" s="41"/>
      <c r="Z33" s="41"/>
      <c r="AA33" s="41"/>
      <c r="AB33" s="41"/>
    </row>
    <row r="34" spans="1:28" s="11" customFormat="1" ht="49.5" customHeight="1" thickBot="1">
      <c r="A34" s="114" t="s">
        <v>2</v>
      </c>
      <c r="B34" s="124" t="s">
        <v>3</v>
      </c>
      <c r="C34" s="125" t="s">
        <v>4</v>
      </c>
      <c r="D34" s="126"/>
      <c r="E34" s="127" t="s">
        <v>5</v>
      </c>
      <c r="F34" s="128"/>
      <c r="G34" s="127" t="s">
        <v>6</v>
      </c>
      <c r="H34" s="128"/>
      <c r="I34" s="127" t="s">
        <v>7</v>
      </c>
      <c r="J34" s="128"/>
      <c r="K34" s="127" t="s">
        <v>8</v>
      </c>
      <c r="L34" s="128"/>
      <c r="M34" s="131" t="s">
        <v>59</v>
      </c>
      <c r="N34" s="132"/>
      <c r="O34" s="132"/>
      <c r="P34" s="133"/>
      <c r="Q34" s="134" t="s">
        <v>59</v>
      </c>
      <c r="R34" s="135"/>
      <c r="S34" s="135"/>
      <c r="T34" s="136"/>
      <c r="U34" s="131" t="s">
        <v>60</v>
      </c>
      <c r="V34" s="132"/>
      <c r="W34" s="132"/>
      <c r="X34" s="132"/>
      <c r="Y34" s="132"/>
      <c r="Z34" s="132"/>
      <c r="AA34" s="132"/>
      <c r="AB34" s="133"/>
    </row>
    <row r="35" spans="1:28" s="11" customFormat="1" ht="83.25" customHeight="1" thickBot="1">
      <c r="A35" s="115"/>
      <c r="B35" s="117"/>
      <c r="C35" s="43" t="s">
        <v>9</v>
      </c>
      <c r="D35" s="44" t="s">
        <v>10</v>
      </c>
      <c r="E35" s="44" t="s">
        <v>9</v>
      </c>
      <c r="F35" s="44" t="s">
        <v>10</v>
      </c>
      <c r="G35" s="44" t="s">
        <v>9</v>
      </c>
      <c r="H35" s="44" t="s">
        <v>10</v>
      </c>
      <c r="I35" s="44" t="s">
        <v>9</v>
      </c>
      <c r="J35" s="44" t="s">
        <v>10</v>
      </c>
      <c r="K35" s="44" t="s">
        <v>9</v>
      </c>
      <c r="L35" s="44" t="s">
        <v>10</v>
      </c>
      <c r="M35" s="44" t="s">
        <v>65</v>
      </c>
      <c r="N35" s="44" t="s">
        <v>64</v>
      </c>
      <c r="O35" s="44" t="s">
        <v>63</v>
      </c>
      <c r="P35" s="44" t="s">
        <v>61</v>
      </c>
      <c r="Q35" s="45" t="s">
        <v>70</v>
      </c>
      <c r="R35" s="45" t="s">
        <v>72</v>
      </c>
      <c r="S35" s="45" t="s">
        <v>73</v>
      </c>
      <c r="T35" s="45" t="s">
        <v>71</v>
      </c>
      <c r="U35" s="44" t="s">
        <v>62</v>
      </c>
      <c r="V35" s="44" t="s">
        <v>66</v>
      </c>
      <c r="W35" s="44" t="s">
        <v>78</v>
      </c>
      <c r="X35" s="44" t="s">
        <v>79</v>
      </c>
      <c r="Y35" s="44" t="s">
        <v>80</v>
      </c>
      <c r="Z35" s="44" t="s">
        <v>67</v>
      </c>
      <c r="AA35" s="44" t="s">
        <v>68</v>
      </c>
      <c r="AB35" s="44" t="s">
        <v>69</v>
      </c>
    </row>
    <row r="36" spans="1:28" s="13" customFormat="1" ht="56.25" customHeight="1" thickBot="1">
      <c r="A36" s="70">
        <v>43</v>
      </c>
      <c r="B36" s="71" t="s">
        <v>142</v>
      </c>
      <c r="C36" s="22">
        <v>50</v>
      </c>
      <c r="D36" s="22">
        <v>40</v>
      </c>
      <c r="E36" s="21">
        <v>0.7</v>
      </c>
      <c r="F36" s="21">
        <v>0.56</v>
      </c>
      <c r="G36" s="21">
        <v>2.05</v>
      </c>
      <c r="H36" s="21">
        <v>1.64</v>
      </c>
      <c r="I36" s="21">
        <v>1.65</v>
      </c>
      <c r="J36" s="21">
        <v>1.32</v>
      </c>
      <c r="K36" s="21">
        <v>44</v>
      </c>
      <c r="L36" s="21">
        <v>36</v>
      </c>
      <c r="M36" s="108">
        <v>0</v>
      </c>
      <c r="N36" s="108">
        <v>0</v>
      </c>
      <c r="O36" s="108">
        <v>10</v>
      </c>
      <c r="P36" s="108">
        <v>8</v>
      </c>
      <c r="Q36" s="107">
        <v>0</v>
      </c>
      <c r="R36" s="107">
        <v>0</v>
      </c>
      <c r="S36" s="107">
        <v>0</v>
      </c>
      <c r="T36" s="107">
        <v>0</v>
      </c>
      <c r="U36" s="108">
        <v>18</v>
      </c>
      <c r="V36" s="108">
        <v>14.4</v>
      </c>
      <c r="W36" s="108">
        <v>12</v>
      </c>
      <c r="X36" s="109">
        <v>9.6</v>
      </c>
      <c r="Y36" s="108">
        <v>0</v>
      </c>
      <c r="Z36" s="108">
        <v>0</v>
      </c>
      <c r="AA36" s="108">
        <v>0.1</v>
      </c>
      <c r="AB36" s="109">
        <v>0.08</v>
      </c>
    </row>
    <row r="37" spans="1:28" s="13" customFormat="1" ht="56.25" customHeight="1" thickBot="1">
      <c r="A37" s="70">
        <v>431</v>
      </c>
      <c r="B37" s="72" t="s">
        <v>144</v>
      </c>
      <c r="C37" s="22" t="s">
        <v>84</v>
      </c>
      <c r="D37" s="22" t="s">
        <v>102</v>
      </c>
      <c r="E37" s="21">
        <v>6.8</v>
      </c>
      <c r="F37" s="21">
        <v>8.16</v>
      </c>
      <c r="G37" s="21">
        <v>6.8</v>
      </c>
      <c r="H37" s="21">
        <v>8.16</v>
      </c>
      <c r="I37" s="21">
        <v>1.95</v>
      </c>
      <c r="J37" s="21">
        <v>2.34</v>
      </c>
      <c r="K37" s="21">
        <v>98</v>
      </c>
      <c r="L37" s="21">
        <v>117</v>
      </c>
      <c r="M37" s="108">
        <v>0.035</v>
      </c>
      <c r="N37" s="108">
        <v>0.04</v>
      </c>
      <c r="O37" s="108">
        <v>0.33</v>
      </c>
      <c r="P37" s="108">
        <v>0.4</v>
      </c>
      <c r="Q37" s="107">
        <v>0</v>
      </c>
      <c r="R37" s="107">
        <v>0</v>
      </c>
      <c r="S37" s="107">
        <v>0.14</v>
      </c>
      <c r="T37" s="107">
        <v>0.17</v>
      </c>
      <c r="U37" s="108">
        <v>5.33</v>
      </c>
      <c r="V37" s="108">
        <v>6.39</v>
      </c>
      <c r="W37" s="108">
        <v>75.1</v>
      </c>
      <c r="X37" s="109">
        <v>90.12</v>
      </c>
      <c r="Y37" s="108">
        <v>8.89</v>
      </c>
      <c r="Z37" s="108">
        <v>10.67</v>
      </c>
      <c r="AA37" s="108">
        <v>1.1</v>
      </c>
      <c r="AB37" s="109">
        <v>1.32</v>
      </c>
    </row>
    <row r="38" spans="1:28" s="13" customFormat="1" ht="56.25" customHeight="1" thickBot="1">
      <c r="A38" s="70">
        <v>297</v>
      </c>
      <c r="B38" s="71" t="s">
        <v>23</v>
      </c>
      <c r="C38" s="22">
        <v>125</v>
      </c>
      <c r="D38" s="22">
        <v>125</v>
      </c>
      <c r="E38" s="21">
        <v>9.5</v>
      </c>
      <c r="F38" s="21">
        <v>9.5</v>
      </c>
      <c r="G38" s="21">
        <v>9.000000000000002</v>
      </c>
      <c r="H38" s="21">
        <v>9.000000000000002</v>
      </c>
      <c r="I38" s="21">
        <v>34.375</v>
      </c>
      <c r="J38" s="21">
        <v>34.375</v>
      </c>
      <c r="K38" s="21">
        <v>296.25</v>
      </c>
      <c r="L38" s="21">
        <v>296.25</v>
      </c>
      <c r="M38" s="108">
        <v>0.075</v>
      </c>
      <c r="N38" s="108">
        <v>0.075</v>
      </c>
      <c r="O38" s="108">
        <v>0</v>
      </c>
      <c r="P38" s="108">
        <v>0</v>
      </c>
      <c r="Q38" s="107">
        <v>0</v>
      </c>
      <c r="R38" s="107">
        <v>0</v>
      </c>
      <c r="S38" s="107">
        <v>8.375</v>
      </c>
      <c r="T38" s="107">
        <v>8.375</v>
      </c>
      <c r="U38" s="108">
        <v>15.462499999999999</v>
      </c>
      <c r="V38" s="108">
        <v>15.462499999999999</v>
      </c>
      <c r="W38" s="108">
        <v>11.5</v>
      </c>
      <c r="X38" s="109">
        <v>11.5</v>
      </c>
      <c r="Y38" s="108">
        <v>105.02499999999999</v>
      </c>
      <c r="Z38" s="108">
        <v>105.02499999999999</v>
      </c>
      <c r="AA38" s="108">
        <v>3.5125</v>
      </c>
      <c r="AB38" s="109">
        <v>3.5125</v>
      </c>
    </row>
    <row r="39" spans="1:28" s="13" customFormat="1" ht="56.25" customHeight="1" thickBot="1">
      <c r="A39" s="73">
        <v>707</v>
      </c>
      <c r="B39" s="72" t="s">
        <v>49</v>
      </c>
      <c r="C39" s="24">
        <v>200</v>
      </c>
      <c r="D39" s="24">
        <v>200</v>
      </c>
      <c r="E39" s="23">
        <v>1.4</v>
      </c>
      <c r="F39" s="23">
        <v>1.4</v>
      </c>
      <c r="G39" s="23">
        <v>0</v>
      </c>
      <c r="H39" s="23">
        <v>0</v>
      </c>
      <c r="I39" s="23">
        <v>24.4</v>
      </c>
      <c r="J39" s="23">
        <v>24.4</v>
      </c>
      <c r="K39" s="23">
        <v>142</v>
      </c>
      <c r="L39" s="23">
        <v>142</v>
      </c>
      <c r="M39" s="107">
        <v>0.006</v>
      </c>
      <c r="N39" s="108">
        <v>0.006</v>
      </c>
      <c r="O39" s="108">
        <v>3.2</v>
      </c>
      <c r="P39" s="108">
        <v>3.2</v>
      </c>
      <c r="Q39" s="107">
        <v>0</v>
      </c>
      <c r="R39" s="107">
        <v>0</v>
      </c>
      <c r="S39" s="107">
        <v>0</v>
      </c>
      <c r="T39" s="107">
        <v>0</v>
      </c>
      <c r="U39" s="108">
        <v>14.22</v>
      </c>
      <c r="V39" s="108">
        <v>14.22</v>
      </c>
      <c r="W39" s="108">
        <v>2.14</v>
      </c>
      <c r="X39" s="109">
        <v>2.14</v>
      </c>
      <c r="Y39" s="108">
        <v>4.14</v>
      </c>
      <c r="Z39" s="108">
        <v>4.14</v>
      </c>
      <c r="AA39" s="108">
        <v>0.48</v>
      </c>
      <c r="AB39" s="109">
        <v>0.48</v>
      </c>
    </row>
    <row r="40" spans="1:28" s="55" customFormat="1" ht="56.25" customHeight="1" thickBot="1">
      <c r="A40" s="70">
        <v>366</v>
      </c>
      <c r="B40" s="17" t="s">
        <v>183</v>
      </c>
      <c r="C40" s="46" t="s">
        <v>180</v>
      </c>
      <c r="D40" s="46" t="s">
        <v>180</v>
      </c>
      <c r="E40" s="23">
        <v>17.1</v>
      </c>
      <c r="F40" s="23">
        <v>17.1</v>
      </c>
      <c r="G40" s="23">
        <v>12.2</v>
      </c>
      <c r="H40" s="23">
        <v>12.2</v>
      </c>
      <c r="I40" s="23">
        <v>15.45</v>
      </c>
      <c r="J40" s="23">
        <v>15.45</v>
      </c>
      <c r="K40" s="23">
        <v>243.9</v>
      </c>
      <c r="L40" s="23">
        <v>243.9</v>
      </c>
      <c r="M40" s="107">
        <v>0.03</v>
      </c>
      <c r="N40" s="108">
        <v>0.03</v>
      </c>
      <c r="O40" s="108">
        <v>0.21</v>
      </c>
      <c r="P40" s="108">
        <v>0.21</v>
      </c>
      <c r="Q40" s="107">
        <v>0.03</v>
      </c>
      <c r="R40" s="107">
        <v>0.03</v>
      </c>
      <c r="S40" s="107">
        <v>0</v>
      </c>
      <c r="T40" s="107">
        <v>0</v>
      </c>
      <c r="U40" s="108">
        <v>110.2</v>
      </c>
      <c r="V40" s="108">
        <v>110.2</v>
      </c>
      <c r="W40" s="108">
        <v>143.6</v>
      </c>
      <c r="X40" s="109">
        <v>143.6</v>
      </c>
      <c r="Y40" s="108">
        <v>15.15</v>
      </c>
      <c r="Z40" s="108">
        <v>15.15</v>
      </c>
      <c r="AA40" s="108">
        <v>0.44</v>
      </c>
      <c r="AB40" s="109">
        <v>0.44</v>
      </c>
    </row>
    <row r="41" spans="1:28" s="55" customFormat="1" ht="84" thickBot="1">
      <c r="A41" s="70"/>
      <c r="B41" s="71" t="s">
        <v>38</v>
      </c>
      <c r="C41" s="22">
        <v>32.5</v>
      </c>
      <c r="D41" s="22">
        <v>32.5</v>
      </c>
      <c r="E41" s="21">
        <v>2.5025</v>
      </c>
      <c r="F41" s="21">
        <v>2.5025</v>
      </c>
      <c r="G41" s="21">
        <v>0.455</v>
      </c>
      <c r="H41" s="21">
        <v>0.455</v>
      </c>
      <c r="I41" s="21">
        <v>12.2525</v>
      </c>
      <c r="J41" s="21">
        <v>12.2525</v>
      </c>
      <c r="K41" s="21">
        <v>65</v>
      </c>
      <c r="L41" s="21">
        <v>65</v>
      </c>
      <c r="M41" s="108">
        <v>0.0325</v>
      </c>
      <c r="N41" s="108">
        <v>0.0325</v>
      </c>
      <c r="O41" s="108">
        <v>0</v>
      </c>
      <c r="P41" s="108">
        <v>0</v>
      </c>
      <c r="Q41" s="107">
        <v>0</v>
      </c>
      <c r="R41" s="107">
        <v>0</v>
      </c>
      <c r="S41" s="107">
        <v>0</v>
      </c>
      <c r="T41" s="107">
        <v>0</v>
      </c>
      <c r="U41" s="108">
        <v>11.624166666666667</v>
      </c>
      <c r="V41" s="108">
        <v>11.624166666666667</v>
      </c>
      <c r="W41" s="108">
        <v>22.858333333333334</v>
      </c>
      <c r="X41" s="109">
        <v>22.858333333333334</v>
      </c>
      <c r="Y41" s="108">
        <v>20.420833333333334</v>
      </c>
      <c r="Z41" s="108">
        <v>20.420833333333334</v>
      </c>
      <c r="AA41" s="108">
        <v>1.5816666666666666</v>
      </c>
      <c r="AB41" s="109">
        <v>1.5816666666666666</v>
      </c>
    </row>
    <row r="42" spans="1:28" s="55" customFormat="1" ht="56.25" customHeight="1" thickBot="1">
      <c r="A42" s="70"/>
      <c r="B42" s="71" t="s">
        <v>39</v>
      </c>
      <c r="C42" s="22">
        <v>18</v>
      </c>
      <c r="D42" s="22">
        <v>18</v>
      </c>
      <c r="E42" s="21">
        <v>1.3499999999999999</v>
      </c>
      <c r="F42" s="21">
        <v>1.3499999999999999</v>
      </c>
      <c r="G42" s="21">
        <v>0.522</v>
      </c>
      <c r="H42" s="21">
        <v>0.522</v>
      </c>
      <c r="I42" s="21">
        <v>9.252</v>
      </c>
      <c r="J42" s="21">
        <v>9.252</v>
      </c>
      <c r="K42" s="21">
        <v>47.4</v>
      </c>
      <c r="L42" s="21">
        <v>47.4</v>
      </c>
      <c r="M42" s="108">
        <v>0.02</v>
      </c>
      <c r="N42" s="108">
        <v>0.02</v>
      </c>
      <c r="O42" s="108">
        <v>0</v>
      </c>
      <c r="P42" s="108">
        <v>0</v>
      </c>
      <c r="Q42" s="107">
        <v>0</v>
      </c>
      <c r="R42" s="107">
        <v>0</v>
      </c>
      <c r="S42" s="107">
        <v>0.02</v>
      </c>
      <c r="T42" s="107">
        <v>0.02</v>
      </c>
      <c r="U42" s="108">
        <v>5.94</v>
      </c>
      <c r="V42" s="108">
        <v>5.94</v>
      </c>
      <c r="W42" s="108">
        <v>11.67</v>
      </c>
      <c r="X42" s="109">
        <v>11.67</v>
      </c>
      <c r="Y42" s="108">
        <v>10.44</v>
      </c>
      <c r="Z42" s="108">
        <v>10.44</v>
      </c>
      <c r="AA42" s="108">
        <v>0.8</v>
      </c>
      <c r="AB42" s="109">
        <v>0.8</v>
      </c>
    </row>
    <row r="43" spans="1:28" s="11" customFormat="1" ht="49.5" customHeight="1" thickBot="1">
      <c r="A43" s="15"/>
      <c r="B43" s="90" t="s">
        <v>11</v>
      </c>
      <c r="C43" s="22"/>
      <c r="D43" s="22"/>
      <c r="E43" s="21">
        <f>SUM(E36:E42)</f>
        <v>39.3525</v>
      </c>
      <c r="F43" s="21">
        <f aca="true" t="shared" si="2" ref="F43:AB43">SUM(F36:F42)</f>
        <v>40.5725</v>
      </c>
      <c r="G43" s="21">
        <f t="shared" si="2"/>
        <v>31.026999999999997</v>
      </c>
      <c r="H43" s="21">
        <f t="shared" si="2"/>
        <v>31.977</v>
      </c>
      <c r="I43" s="21">
        <f t="shared" si="2"/>
        <v>99.3295</v>
      </c>
      <c r="J43" s="21">
        <f t="shared" si="2"/>
        <v>99.38949999999998</v>
      </c>
      <c r="K43" s="21">
        <f t="shared" si="2"/>
        <v>936.55</v>
      </c>
      <c r="L43" s="21">
        <f t="shared" si="2"/>
        <v>947.55</v>
      </c>
      <c r="M43" s="21">
        <f t="shared" si="2"/>
        <v>0.1985</v>
      </c>
      <c r="N43" s="21">
        <f t="shared" si="2"/>
        <v>0.2035</v>
      </c>
      <c r="O43" s="21">
        <f t="shared" si="2"/>
        <v>13.740000000000002</v>
      </c>
      <c r="P43" s="21">
        <f t="shared" si="2"/>
        <v>11.810000000000002</v>
      </c>
      <c r="Q43" s="21">
        <f t="shared" si="2"/>
        <v>0.03</v>
      </c>
      <c r="R43" s="21">
        <f t="shared" si="2"/>
        <v>0.03</v>
      </c>
      <c r="S43" s="21">
        <f t="shared" si="2"/>
        <v>8.535</v>
      </c>
      <c r="T43" s="21">
        <f t="shared" si="2"/>
        <v>8.565</v>
      </c>
      <c r="U43" s="21">
        <f t="shared" si="2"/>
        <v>180.77666666666667</v>
      </c>
      <c r="V43" s="21">
        <f t="shared" si="2"/>
        <v>178.23666666666668</v>
      </c>
      <c r="W43" s="21">
        <f t="shared" si="2"/>
        <v>278.86833333333334</v>
      </c>
      <c r="X43" s="21">
        <f t="shared" si="2"/>
        <v>291.48833333333334</v>
      </c>
      <c r="Y43" s="21">
        <f t="shared" si="2"/>
        <v>164.06583333333333</v>
      </c>
      <c r="Z43" s="21">
        <f t="shared" si="2"/>
        <v>165.8458333333333</v>
      </c>
      <c r="AA43" s="21">
        <f t="shared" si="2"/>
        <v>8.014166666666668</v>
      </c>
      <c r="AB43" s="21">
        <f t="shared" si="2"/>
        <v>8.214166666666667</v>
      </c>
    </row>
    <row r="44" spans="1:28" s="11" customFormat="1" ht="27" customHeight="1">
      <c r="A44" s="14"/>
      <c r="B44" s="89"/>
      <c r="C44" s="55"/>
      <c r="D44" s="55"/>
      <c r="E44" s="41"/>
      <c r="F44" s="41"/>
      <c r="G44" s="41"/>
      <c r="H44" s="41"/>
      <c r="I44" s="41"/>
      <c r="J44" s="41"/>
      <c r="K44" s="42"/>
      <c r="L44" s="42"/>
      <c r="M44" s="41"/>
      <c r="N44" s="41"/>
      <c r="O44" s="41"/>
      <c r="P44" s="41"/>
      <c r="Q44" s="42"/>
      <c r="R44" s="42"/>
      <c r="S44" s="42"/>
      <c r="T44" s="42"/>
      <c r="U44" s="41"/>
      <c r="V44" s="41"/>
      <c r="W44" s="41"/>
      <c r="X44" s="41"/>
      <c r="Y44" s="41"/>
      <c r="Z44" s="41"/>
      <c r="AA44" s="41"/>
      <c r="AB44" s="41"/>
    </row>
    <row r="45" spans="1:28" s="11" customFormat="1" ht="38.25" customHeight="1">
      <c r="A45" s="14" t="s">
        <v>173</v>
      </c>
      <c r="B45" s="89"/>
      <c r="C45" s="55"/>
      <c r="D45" s="55"/>
      <c r="E45" s="41"/>
      <c r="F45" s="41"/>
      <c r="G45" s="41"/>
      <c r="H45" s="41"/>
      <c r="I45" s="41"/>
      <c r="J45" s="41"/>
      <c r="K45" s="42"/>
      <c r="L45" s="42"/>
      <c r="M45" s="41"/>
      <c r="N45" s="41"/>
      <c r="O45" s="41"/>
      <c r="P45" s="41"/>
      <c r="Q45" s="42"/>
      <c r="R45" s="42"/>
      <c r="S45" s="42"/>
      <c r="T45" s="42"/>
      <c r="U45" s="41"/>
      <c r="V45" s="41"/>
      <c r="W45" s="41"/>
      <c r="X45" s="41"/>
      <c r="Y45" s="41"/>
      <c r="Z45" s="41"/>
      <c r="AA45" s="41"/>
      <c r="AB45" s="41"/>
    </row>
    <row r="46" spans="1:28" s="11" customFormat="1" ht="25.5" customHeight="1">
      <c r="A46" s="13"/>
      <c r="B46" s="89"/>
      <c r="C46" s="55"/>
      <c r="D46" s="55"/>
      <c r="E46" s="41"/>
      <c r="F46" s="41"/>
      <c r="G46" s="41"/>
      <c r="H46" s="41"/>
      <c r="I46" s="41"/>
      <c r="J46" s="41"/>
      <c r="K46" s="42"/>
      <c r="L46" s="42"/>
      <c r="M46" s="41"/>
      <c r="N46" s="41"/>
      <c r="O46" s="41"/>
      <c r="P46" s="41"/>
      <c r="Q46" s="42"/>
      <c r="R46" s="42"/>
      <c r="S46" s="42"/>
      <c r="T46" s="42"/>
      <c r="U46" s="41"/>
      <c r="V46" s="41"/>
      <c r="W46" s="41"/>
      <c r="X46" s="41"/>
      <c r="Y46" s="41"/>
      <c r="Z46" s="41"/>
      <c r="AA46" s="41"/>
      <c r="AB46" s="41"/>
    </row>
    <row r="47" spans="1:28" s="11" customFormat="1" ht="23.25" customHeight="1" thickBot="1">
      <c r="A47" s="13"/>
      <c r="B47" s="91"/>
      <c r="C47" s="40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2"/>
      <c r="S47" s="42"/>
      <c r="T47" s="42"/>
      <c r="U47" s="41"/>
      <c r="V47" s="41"/>
      <c r="W47" s="41"/>
      <c r="X47" s="41"/>
      <c r="Y47" s="41"/>
      <c r="Z47" s="41"/>
      <c r="AA47" s="41"/>
      <c r="AB47" s="41"/>
    </row>
    <row r="48" spans="1:28" s="11" customFormat="1" ht="49.5" customHeight="1" thickBot="1">
      <c r="A48" s="114" t="s">
        <v>2</v>
      </c>
      <c r="B48" s="124" t="s">
        <v>3</v>
      </c>
      <c r="C48" s="125" t="s">
        <v>4</v>
      </c>
      <c r="D48" s="126"/>
      <c r="E48" s="127" t="s">
        <v>5</v>
      </c>
      <c r="F48" s="128"/>
      <c r="G48" s="127" t="s">
        <v>6</v>
      </c>
      <c r="H48" s="128"/>
      <c r="I48" s="127" t="s">
        <v>7</v>
      </c>
      <c r="J48" s="128"/>
      <c r="K48" s="127" t="s">
        <v>8</v>
      </c>
      <c r="L48" s="128"/>
      <c r="M48" s="131" t="s">
        <v>59</v>
      </c>
      <c r="N48" s="132"/>
      <c r="O48" s="132"/>
      <c r="P48" s="133"/>
      <c r="Q48" s="134" t="s">
        <v>59</v>
      </c>
      <c r="R48" s="135"/>
      <c r="S48" s="135"/>
      <c r="T48" s="136"/>
      <c r="U48" s="131" t="s">
        <v>60</v>
      </c>
      <c r="V48" s="132"/>
      <c r="W48" s="132"/>
      <c r="X48" s="132"/>
      <c r="Y48" s="132"/>
      <c r="Z48" s="132"/>
      <c r="AA48" s="132"/>
      <c r="AB48" s="133"/>
    </row>
    <row r="49" spans="1:28" s="11" customFormat="1" ht="81.75" customHeight="1" thickBot="1">
      <c r="A49" s="115"/>
      <c r="B49" s="117"/>
      <c r="C49" s="43" t="s">
        <v>9</v>
      </c>
      <c r="D49" s="44" t="s">
        <v>10</v>
      </c>
      <c r="E49" s="44" t="s">
        <v>9</v>
      </c>
      <c r="F49" s="44" t="s">
        <v>10</v>
      </c>
      <c r="G49" s="44" t="s">
        <v>9</v>
      </c>
      <c r="H49" s="44" t="s">
        <v>10</v>
      </c>
      <c r="I49" s="44" t="s">
        <v>9</v>
      </c>
      <c r="J49" s="44" t="s">
        <v>10</v>
      </c>
      <c r="K49" s="44" t="s">
        <v>9</v>
      </c>
      <c r="L49" s="44" t="s">
        <v>10</v>
      </c>
      <c r="M49" s="44" t="s">
        <v>65</v>
      </c>
      <c r="N49" s="44" t="s">
        <v>64</v>
      </c>
      <c r="O49" s="44" t="s">
        <v>63</v>
      </c>
      <c r="P49" s="44" t="s">
        <v>61</v>
      </c>
      <c r="Q49" s="45" t="s">
        <v>70</v>
      </c>
      <c r="R49" s="45" t="s">
        <v>72</v>
      </c>
      <c r="S49" s="45" t="s">
        <v>73</v>
      </c>
      <c r="T49" s="45" t="s">
        <v>71</v>
      </c>
      <c r="U49" s="44" t="s">
        <v>62</v>
      </c>
      <c r="V49" s="44" t="s">
        <v>66</v>
      </c>
      <c r="W49" s="44" t="s">
        <v>78</v>
      </c>
      <c r="X49" s="44" t="s">
        <v>79</v>
      </c>
      <c r="Y49" s="44" t="s">
        <v>80</v>
      </c>
      <c r="Z49" s="44" t="s">
        <v>67</v>
      </c>
      <c r="AA49" s="44" t="s">
        <v>68</v>
      </c>
      <c r="AB49" s="44" t="s">
        <v>69</v>
      </c>
    </row>
    <row r="50" spans="1:28" s="13" customFormat="1" ht="67.5" customHeight="1" thickBot="1">
      <c r="A50" s="70">
        <v>71</v>
      </c>
      <c r="B50" s="72" t="s">
        <v>216</v>
      </c>
      <c r="C50" s="22">
        <v>50</v>
      </c>
      <c r="D50" s="22">
        <v>40</v>
      </c>
      <c r="E50" s="21">
        <v>0.7</v>
      </c>
      <c r="F50" s="21">
        <v>0.56</v>
      </c>
      <c r="G50" s="21">
        <v>5.05</v>
      </c>
      <c r="H50" s="21">
        <v>4.04</v>
      </c>
      <c r="I50" s="21">
        <v>3.4</v>
      </c>
      <c r="J50" s="21">
        <v>2.72</v>
      </c>
      <c r="K50" s="21">
        <v>62</v>
      </c>
      <c r="L50" s="21">
        <v>49.6</v>
      </c>
      <c r="M50" s="107">
        <v>0.01</v>
      </c>
      <c r="N50" s="108">
        <v>0.006</v>
      </c>
      <c r="O50" s="108">
        <v>8.1</v>
      </c>
      <c r="P50" s="108">
        <v>6.48</v>
      </c>
      <c r="Q50" s="107">
        <v>0</v>
      </c>
      <c r="R50" s="107">
        <v>0</v>
      </c>
      <c r="S50" s="107">
        <v>0.12</v>
      </c>
      <c r="T50" s="107">
        <v>0.08</v>
      </c>
      <c r="U50" s="108">
        <v>3</v>
      </c>
      <c r="V50" s="108">
        <v>2</v>
      </c>
      <c r="W50" s="108">
        <v>0.13</v>
      </c>
      <c r="X50" s="109">
        <v>0.09</v>
      </c>
      <c r="Y50" s="108">
        <v>6.6</v>
      </c>
      <c r="Z50" s="108">
        <v>4.4</v>
      </c>
      <c r="AA50" s="108">
        <v>0.36</v>
      </c>
      <c r="AB50" s="109">
        <v>0.24</v>
      </c>
    </row>
    <row r="51" spans="1:28" s="13" customFormat="1" ht="60.75" customHeight="1" thickBot="1">
      <c r="A51" s="70">
        <v>388</v>
      </c>
      <c r="B51" s="72" t="s">
        <v>148</v>
      </c>
      <c r="C51" s="22">
        <v>50</v>
      </c>
      <c r="D51" s="22">
        <v>60</v>
      </c>
      <c r="E51" s="21">
        <v>6.5</v>
      </c>
      <c r="F51" s="21">
        <v>7.8</v>
      </c>
      <c r="G51" s="21">
        <v>4.4</v>
      </c>
      <c r="H51" s="21">
        <v>5.28</v>
      </c>
      <c r="I51" s="21">
        <v>7.6</v>
      </c>
      <c r="J51" s="21">
        <v>9.12</v>
      </c>
      <c r="K51" s="23">
        <v>98</v>
      </c>
      <c r="L51" s="23">
        <v>118</v>
      </c>
      <c r="M51" s="107">
        <v>0.04</v>
      </c>
      <c r="N51" s="108">
        <v>0.05</v>
      </c>
      <c r="O51" s="108">
        <v>1.25</v>
      </c>
      <c r="P51" s="108">
        <v>1.56</v>
      </c>
      <c r="Q51" s="107">
        <v>3</v>
      </c>
      <c r="R51" s="107">
        <v>3.75</v>
      </c>
      <c r="S51" s="107">
        <v>0.4</v>
      </c>
      <c r="T51" s="107">
        <v>0.48</v>
      </c>
      <c r="U51" s="108">
        <v>16.8</v>
      </c>
      <c r="V51" s="108">
        <v>21</v>
      </c>
      <c r="W51" s="108">
        <v>88.7</v>
      </c>
      <c r="X51" s="109">
        <v>110.88</v>
      </c>
      <c r="Y51" s="108">
        <v>17.3</v>
      </c>
      <c r="Z51" s="108">
        <v>21.63</v>
      </c>
      <c r="AA51" s="108">
        <v>0.34</v>
      </c>
      <c r="AB51" s="109">
        <v>0.43</v>
      </c>
    </row>
    <row r="52" spans="1:28" s="13" customFormat="1" ht="45.75" customHeight="1" thickBot="1">
      <c r="A52" s="70">
        <v>216</v>
      </c>
      <c r="B52" s="71" t="s">
        <v>149</v>
      </c>
      <c r="C52" s="22">
        <v>125</v>
      </c>
      <c r="D52" s="22">
        <v>125</v>
      </c>
      <c r="E52" s="21">
        <v>3</v>
      </c>
      <c r="F52" s="21">
        <v>3</v>
      </c>
      <c r="G52" s="21">
        <v>10.75</v>
      </c>
      <c r="H52" s="21">
        <v>10.75</v>
      </c>
      <c r="I52" s="21">
        <v>23.125</v>
      </c>
      <c r="J52" s="21">
        <v>23.125</v>
      </c>
      <c r="K52" s="21">
        <v>157.5</v>
      </c>
      <c r="L52" s="21">
        <v>157.5</v>
      </c>
      <c r="M52" s="107">
        <v>0.08750000000000001</v>
      </c>
      <c r="N52" s="108">
        <v>0.08750000000000001</v>
      </c>
      <c r="O52" s="108">
        <v>2.6125</v>
      </c>
      <c r="P52" s="108">
        <v>2.6125</v>
      </c>
      <c r="Q52" s="107">
        <v>0.025</v>
      </c>
      <c r="R52" s="107">
        <v>0.025</v>
      </c>
      <c r="S52" s="107">
        <v>0.125</v>
      </c>
      <c r="T52" s="107">
        <v>0.125</v>
      </c>
      <c r="U52" s="108">
        <v>45.9</v>
      </c>
      <c r="V52" s="108">
        <v>45.9</v>
      </c>
      <c r="W52" s="108">
        <v>68.33749999999999</v>
      </c>
      <c r="X52" s="109">
        <v>68.33749999999999</v>
      </c>
      <c r="Y52" s="108">
        <v>19.450000000000003</v>
      </c>
      <c r="Z52" s="108">
        <v>19.450000000000003</v>
      </c>
      <c r="AA52" s="108">
        <v>0.6124999999999999</v>
      </c>
      <c r="AB52" s="109">
        <v>0.6124999999999999</v>
      </c>
    </row>
    <row r="53" spans="1:28" s="13" customFormat="1" ht="60.75" customHeight="1" thickBot="1">
      <c r="A53" s="70">
        <v>701</v>
      </c>
      <c r="B53" s="71" t="s">
        <v>150</v>
      </c>
      <c r="C53" s="22">
        <v>200</v>
      </c>
      <c r="D53" s="22">
        <v>200</v>
      </c>
      <c r="E53" s="21">
        <v>0.2</v>
      </c>
      <c r="F53" s="21">
        <v>0.2</v>
      </c>
      <c r="G53" s="21">
        <v>0</v>
      </c>
      <c r="H53" s="21">
        <v>0</v>
      </c>
      <c r="I53" s="21">
        <v>35.8</v>
      </c>
      <c r="J53" s="21">
        <v>35.8</v>
      </c>
      <c r="K53" s="21">
        <v>142</v>
      </c>
      <c r="L53" s="21">
        <v>142</v>
      </c>
      <c r="M53" s="108">
        <v>0.006</v>
      </c>
      <c r="N53" s="108">
        <v>0.006</v>
      </c>
      <c r="O53" s="108">
        <v>3.2</v>
      </c>
      <c r="P53" s="108">
        <v>3.2</v>
      </c>
      <c r="Q53" s="107">
        <v>0</v>
      </c>
      <c r="R53" s="107">
        <v>0</v>
      </c>
      <c r="S53" s="107">
        <v>0</v>
      </c>
      <c r="T53" s="107">
        <v>0</v>
      </c>
      <c r="U53" s="108">
        <v>14.22</v>
      </c>
      <c r="V53" s="108">
        <v>14.22</v>
      </c>
      <c r="W53" s="108">
        <v>2.14</v>
      </c>
      <c r="X53" s="109">
        <v>2.14</v>
      </c>
      <c r="Y53" s="108">
        <v>4.14</v>
      </c>
      <c r="Z53" s="108">
        <v>4.14</v>
      </c>
      <c r="AA53" s="108">
        <v>0.48</v>
      </c>
      <c r="AB53" s="109">
        <v>0.48</v>
      </c>
    </row>
    <row r="54" spans="1:28" s="13" customFormat="1" ht="60.75" customHeight="1" thickBot="1">
      <c r="A54" s="70"/>
      <c r="B54" s="71" t="s">
        <v>181</v>
      </c>
      <c r="C54" s="22">
        <v>50</v>
      </c>
      <c r="D54" s="22">
        <v>50</v>
      </c>
      <c r="E54" s="21">
        <v>5.7</v>
      </c>
      <c r="F54" s="21">
        <v>5.7</v>
      </c>
      <c r="G54" s="21">
        <v>4.65</v>
      </c>
      <c r="H54" s="21">
        <v>4.65</v>
      </c>
      <c r="I54" s="21">
        <v>31.049999999999997</v>
      </c>
      <c r="J54" s="21">
        <v>31.049999999999997</v>
      </c>
      <c r="K54" s="23">
        <v>297</v>
      </c>
      <c r="L54" s="23">
        <v>297</v>
      </c>
      <c r="M54" s="108">
        <v>0.045</v>
      </c>
      <c r="N54" s="108">
        <v>0.045</v>
      </c>
      <c r="O54" s="108">
        <v>1.47</v>
      </c>
      <c r="P54" s="108">
        <v>1.47</v>
      </c>
      <c r="Q54" s="107">
        <v>0.045</v>
      </c>
      <c r="R54" s="107">
        <v>0.045</v>
      </c>
      <c r="S54" s="107">
        <v>0</v>
      </c>
      <c r="T54" s="107">
        <v>0</v>
      </c>
      <c r="U54" s="108">
        <v>136.2</v>
      </c>
      <c r="V54" s="108">
        <v>136.2</v>
      </c>
      <c r="W54" s="108">
        <v>0.5549999999999999</v>
      </c>
      <c r="X54" s="109">
        <v>0.5549999999999999</v>
      </c>
      <c r="Y54" s="108">
        <v>0</v>
      </c>
      <c r="Z54" s="108">
        <v>0</v>
      </c>
      <c r="AA54" s="108">
        <v>0</v>
      </c>
      <c r="AB54" s="109">
        <v>0</v>
      </c>
    </row>
    <row r="55" spans="1:28" s="13" customFormat="1" ht="84" thickBot="1">
      <c r="A55" s="15"/>
      <c r="B55" s="71" t="s">
        <v>38</v>
      </c>
      <c r="C55" s="22">
        <v>32.5</v>
      </c>
      <c r="D55" s="22">
        <v>32.5</v>
      </c>
      <c r="E55" s="21">
        <v>2.5025</v>
      </c>
      <c r="F55" s="21">
        <v>2.5025</v>
      </c>
      <c r="G55" s="21">
        <v>0.455</v>
      </c>
      <c r="H55" s="21">
        <v>0.455</v>
      </c>
      <c r="I55" s="21">
        <v>12.2525</v>
      </c>
      <c r="J55" s="21">
        <v>12.2525</v>
      </c>
      <c r="K55" s="21">
        <v>65</v>
      </c>
      <c r="L55" s="21">
        <v>65</v>
      </c>
      <c r="M55" s="108">
        <v>0.0325</v>
      </c>
      <c r="N55" s="108">
        <v>0.0325</v>
      </c>
      <c r="O55" s="108">
        <v>0</v>
      </c>
      <c r="P55" s="108">
        <v>0</v>
      </c>
      <c r="Q55" s="107">
        <v>0</v>
      </c>
      <c r="R55" s="107">
        <v>0</v>
      </c>
      <c r="S55" s="107">
        <v>0</v>
      </c>
      <c r="T55" s="107">
        <v>0</v>
      </c>
      <c r="U55" s="108">
        <v>11.624166666666667</v>
      </c>
      <c r="V55" s="108">
        <v>11.624166666666667</v>
      </c>
      <c r="W55" s="108">
        <v>22.858333333333334</v>
      </c>
      <c r="X55" s="109">
        <v>22.858333333333334</v>
      </c>
      <c r="Y55" s="108">
        <v>20.420833333333334</v>
      </c>
      <c r="Z55" s="108">
        <v>20.420833333333334</v>
      </c>
      <c r="AA55" s="108">
        <v>1.5816666666666666</v>
      </c>
      <c r="AB55" s="109">
        <v>1.5816666666666666</v>
      </c>
    </row>
    <row r="56" spans="1:28" s="13" customFormat="1" ht="60.75" customHeight="1" thickBot="1">
      <c r="A56" s="15"/>
      <c r="B56" s="71" t="s">
        <v>39</v>
      </c>
      <c r="C56" s="22">
        <v>18</v>
      </c>
      <c r="D56" s="22">
        <v>18</v>
      </c>
      <c r="E56" s="21">
        <v>1.3499999999999999</v>
      </c>
      <c r="F56" s="21">
        <v>1.3499999999999999</v>
      </c>
      <c r="G56" s="21">
        <v>0.522</v>
      </c>
      <c r="H56" s="21">
        <v>0.522</v>
      </c>
      <c r="I56" s="21">
        <v>9.252</v>
      </c>
      <c r="J56" s="21">
        <v>9.252</v>
      </c>
      <c r="K56" s="21">
        <v>47.4</v>
      </c>
      <c r="L56" s="21">
        <v>47.4</v>
      </c>
      <c r="M56" s="108">
        <v>0.02</v>
      </c>
      <c r="N56" s="108">
        <v>0.02</v>
      </c>
      <c r="O56" s="108">
        <v>0</v>
      </c>
      <c r="P56" s="108">
        <v>0</v>
      </c>
      <c r="Q56" s="107">
        <v>0</v>
      </c>
      <c r="R56" s="107">
        <v>0</v>
      </c>
      <c r="S56" s="107">
        <v>0.02</v>
      </c>
      <c r="T56" s="107">
        <v>0.02</v>
      </c>
      <c r="U56" s="108">
        <v>5.94</v>
      </c>
      <c r="V56" s="108">
        <v>5.94</v>
      </c>
      <c r="W56" s="108">
        <v>11.67</v>
      </c>
      <c r="X56" s="109">
        <v>11.67</v>
      </c>
      <c r="Y56" s="108">
        <v>10.44</v>
      </c>
      <c r="Z56" s="108">
        <v>10.44</v>
      </c>
      <c r="AA56" s="108">
        <v>0.8</v>
      </c>
      <c r="AB56" s="109">
        <v>0.8</v>
      </c>
    </row>
    <row r="57" spans="1:28" s="11" customFormat="1" ht="49.5" customHeight="1" thickBot="1">
      <c r="A57" s="15"/>
      <c r="B57" s="90" t="s">
        <v>11</v>
      </c>
      <c r="C57" s="22"/>
      <c r="D57" s="22"/>
      <c r="E57" s="21">
        <f>SUM(E50:E56)</f>
        <v>19.9525</v>
      </c>
      <c r="F57" s="21">
        <f aca="true" t="shared" si="3" ref="F57:AB57">SUM(F50:F56)</f>
        <v>21.1125</v>
      </c>
      <c r="G57" s="21">
        <f t="shared" si="3"/>
        <v>25.826999999999998</v>
      </c>
      <c r="H57" s="21">
        <f t="shared" si="3"/>
        <v>25.696999999999996</v>
      </c>
      <c r="I57" s="21">
        <f t="shared" si="3"/>
        <v>122.47949999999999</v>
      </c>
      <c r="J57" s="21">
        <f t="shared" si="3"/>
        <v>123.31949999999999</v>
      </c>
      <c r="K57" s="21">
        <f t="shared" si="3"/>
        <v>868.9</v>
      </c>
      <c r="L57" s="21">
        <f t="shared" si="3"/>
        <v>876.5</v>
      </c>
      <c r="M57" s="21">
        <f t="shared" si="3"/>
        <v>0.241</v>
      </c>
      <c r="N57" s="21">
        <f t="shared" si="3"/>
        <v>0.247</v>
      </c>
      <c r="O57" s="21">
        <f t="shared" si="3"/>
        <v>16.632499999999997</v>
      </c>
      <c r="P57" s="21">
        <f t="shared" si="3"/>
        <v>15.3225</v>
      </c>
      <c r="Q57" s="21">
        <f t="shared" si="3"/>
        <v>3.07</v>
      </c>
      <c r="R57" s="21">
        <f t="shared" si="3"/>
        <v>3.82</v>
      </c>
      <c r="S57" s="21">
        <f t="shared" si="3"/>
        <v>0.665</v>
      </c>
      <c r="T57" s="21">
        <f t="shared" si="3"/>
        <v>0.705</v>
      </c>
      <c r="U57" s="21">
        <f t="shared" si="3"/>
        <v>233.68416666666667</v>
      </c>
      <c r="V57" s="21">
        <f t="shared" si="3"/>
        <v>236.88416666666666</v>
      </c>
      <c r="W57" s="21">
        <f t="shared" si="3"/>
        <v>194.3908333333333</v>
      </c>
      <c r="X57" s="21">
        <f t="shared" si="3"/>
        <v>216.53083333333333</v>
      </c>
      <c r="Y57" s="21">
        <f t="shared" si="3"/>
        <v>78.35083333333333</v>
      </c>
      <c r="Z57" s="21">
        <f t="shared" si="3"/>
        <v>80.48083333333334</v>
      </c>
      <c r="AA57" s="21">
        <f t="shared" si="3"/>
        <v>4.174166666666666</v>
      </c>
      <c r="AB57" s="21">
        <f t="shared" si="3"/>
        <v>4.144166666666666</v>
      </c>
    </row>
    <row r="58" spans="1:28" s="11" customFormat="1" ht="27" customHeight="1">
      <c r="A58" s="13"/>
      <c r="B58" s="89"/>
      <c r="C58" s="55"/>
      <c r="D58" s="55"/>
      <c r="E58" s="41"/>
      <c r="F58" s="41"/>
      <c r="G58" s="41"/>
      <c r="H58" s="41"/>
      <c r="I58" s="41"/>
      <c r="J58" s="41"/>
      <c r="K58" s="42"/>
      <c r="L58" s="42"/>
      <c r="M58" s="41"/>
      <c r="N58" s="41"/>
      <c r="O58" s="41"/>
      <c r="P58" s="41"/>
      <c r="Q58" s="42"/>
      <c r="R58" s="42"/>
      <c r="S58" s="42"/>
      <c r="T58" s="42"/>
      <c r="U58" s="41"/>
      <c r="V58" s="41"/>
      <c r="W58" s="41"/>
      <c r="X58" s="41"/>
      <c r="Y58" s="41"/>
      <c r="Z58" s="41"/>
      <c r="AA58" s="41"/>
      <c r="AB58" s="41"/>
    </row>
    <row r="59" spans="1:28" s="11" customFormat="1" ht="49.5" customHeight="1">
      <c r="A59" s="14" t="s">
        <v>174</v>
      </c>
      <c r="B59" s="89"/>
      <c r="C59" s="55"/>
      <c r="D59" s="55"/>
      <c r="E59" s="41"/>
      <c r="F59" s="41"/>
      <c r="G59" s="41"/>
      <c r="H59" s="41"/>
      <c r="I59" s="41"/>
      <c r="J59" s="41"/>
      <c r="K59" s="42"/>
      <c r="L59" s="42"/>
      <c r="M59" s="41"/>
      <c r="N59" s="41"/>
      <c r="O59" s="41"/>
      <c r="P59" s="41"/>
      <c r="Q59" s="42"/>
      <c r="R59" s="42"/>
      <c r="S59" s="42"/>
      <c r="T59" s="42"/>
      <c r="U59" s="41"/>
      <c r="V59" s="41"/>
      <c r="W59" s="41"/>
      <c r="X59" s="41"/>
      <c r="Y59" s="41"/>
      <c r="Z59" s="41"/>
      <c r="AA59" s="41"/>
      <c r="AB59" s="41"/>
    </row>
    <row r="60" spans="1:28" s="11" customFormat="1" ht="18" customHeight="1">
      <c r="A60" s="14"/>
      <c r="B60" s="89"/>
      <c r="C60" s="55"/>
      <c r="D60" s="55"/>
      <c r="E60" s="41"/>
      <c r="F60" s="41"/>
      <c r="G60" s="41"/>
      <c r="H60" s="41"/>
      <c r="I60" s="41"/>
      <c r="J60" s="41"/>
      <c r="K60" s="42"/>
      <c r="L60" s="42"/>
      <c r="M60" s="41"/>
      <c r="N60" s="41"/>
      <c r="O60" s="41"/>
      <c r="P60" s="41"/>
      <c r="Q60" s="42"/>
      <c r="R60" s="42"/>
      <c r="S60" s="42"/>
      <c r="T60" s="42"/>
      <c r="U60" s="41"/>
      <c r="V60" s="41"/>
      <c r="W60" s="41"/>
      <c r="X60" s="41"/>
      <c r="Y60" s="41"/>
      <c r="Z60" s="41"/>
      <c r="AA60" s="41"/>
      <c r="AB60" s="41"/>
    </row>
    <row r="61" spans="1:28" s="11" customFormat="1" ht="24.75" customHeight="1" thickBot="1">
      <c r="A61" s="13"/>
      <c r="B61" s="91"/>
      <c r="C61" s="40"/>
      <c r="D61" s="40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42"/>
      <c r="S61" s="42"/>
      <c r="T61" s="42"/>
      <c r="U61" s="41"/>
      <c r="V61" s="41"/>
      <c r="W61" s="41"/>
      <c r="X61" s="41"/>
      <c r="Y61" s="41"/>
      <c r="Z61" s="41"/>
      <c r="AA61" s="41"/>
      <c r="AB61" s="41"/>
    </row>
    <row r="62" spans="1:28" s="11" customFormat="1" ht="49.5" customHeight="1" thickBot="1">
      <c r="A62" s="114" t="s">
        <v>2</v>
      </c>
      <c r="B62" s="124" t="s">
        <v>3</v>
      </c>
      <c r="C62" s="125" t="s">
        <v>4</v>
      </c>
      <c r="D62" s="126"/>
      <c r="E62" s="127" t="s">
        <v>5</v>
      </c>
      <c r="F62" s="128"/>
      <c r="G62" s="127" t="s">
        <v>6</v>
      </c>
      <c r="H62" s="128"/>
      <c r="I62" s="127" t="s">
        <v>7</v>
      </c>
      <c r="J62" s="128"/>
      <c r="K62" s="127" t="s">
        <v>8</v>
      </c>
      <c r="L62" s="128"/>
      <c r="M62" s="131" t="s">
        <v>59</v>
      </c>
      <c r="N62" s="132"/>
      <c r="O62" s="132"/>
      <c r="P62" s="133"/>
      <c r="Q62" s="134" t="s">
        <v>59</v>
      </c>
      <c r="R62" s="135"/>
      <c r="S62" s="135"/>
      <c r="T62" s="136"/>
      <c r="U62" s="131" t="s">
        <v>60</v>
      </c>
      <c r="V62" s="132"/>
      <c r="W62" s="132"/>
      <c r="X62" s="132"/>
      <c r="Y62" s="132"/>
      <c r="Z62" s="132"/>
      <c r="AA62" s="132"/>
      <c r="AB62" s="133"/>
    </row>
    <row r="63" spans="1:28" s="11" customFormat="1" ht="84.75" customHeight="1" thickBot="1">
      <c r="A63" s="115"/>
      <c r="B63" s="117"/>
      <c r="C63" s="43" t="s">
        <v>9</v>
      </c>
      <c r="D63" s="44" t="s">
        <v>10</v>
      </c>
      <c r="E63" s="44" t="s">
        <v>9</v>
      </c>
      <c r="F63" s="44" t="s">
        <v>10</v>
      </c>
      <c r="G63" s="44" t="s">
        <v>9</v>
      </c>
      <c r="H63" s="44" t="s">
        <v>10</v>
      </c>
      <c r="I63" s="44" t="s">
        <v>9</v>
      </c>
      <c r="J63" s="44" t="s">
        <v>10</v>
      </c>
      <c r="K63" s="44" t="s">
        <v>9</v>
      </c>
      <c r="L63" s="44" t="s">
        <v>10</v>
      </c>
      <c r="M63" s="44" t="s">
        <v>65</v>
      </c>
      <c r="N63" s="44" t="s">
        <v>64</v>
      </c>
      <c r="O63" s="44" t="s">
        <v>63</v>
      </c>
      <c r="P63" s="44" t="s">
        <v>61</v>
      </c>
      <c r="Q63" s="45" t="s">
        <v>70</v>
      </c>
      <c r="R63" s="45" t="s">
        <v>72</v>
      </c>
      <c r="S63" s="45" t="s">
        <v>73</v>
      </c>
      <c r="T63" s="45" t="s">
        <v>71</v>
      </c>
      <c r="U63" s="44" t="s">
        <v>62</v>
      </c>
      <c r="V63" s="44" t="s">
        <v>66</v>
      </c>
      <c r="W63" s="44" t="s">
        <v>78</v>
      </c>
      <c r="X63" s="44" t="s">
        <v>79</v>
      </c>
      <c r="Y63" s="44" t="s">
        <v>80</v>
      </c>
      <c r="Z63" s="44" t="s">
        <v>67</v>
      </c>
      <c r="AA63" s="44" t="s">
        <v>68</v>
      </c>
      <c r="AB63" s="44" t="s">
        <v>69</v>
      </c>
    </row>
    <row r="64" spans="1:28" s="13" customFormat="1" ht="60" customHeight="1" thickBot="1">
      <c r="A64" s="70">
        <v>25</v>
      </c>
      <c r="B64" s="72" t="s">
        <v>218</v>
      </c>
      <c r="C64" s="22">
        <v>50</v>
      </c>
      <c r="D64" s="22">
        <v>40</v>
      </c>
      <c r="E64" s="21">
        <v>0.9</v>
      </c>
      <c r="F64" s="21">
        <v>0.72</v>
      </c>
      <c r="G64" s="21">
        <v>3.95</v>
      </c>
      <c r="H64" s="21">
        <v>3.16</v>
      </c>
      <c r="I64" s="21">
        <v>7.05</v>
      </c>
      <c r="J64" s="21">
        <v>5.64</v>
      </c>
      <c r="K64" s="21">
        <v>69</v>
      </c>
      <c r="L64" s="21">
        <v>55.2</v>
      </c>
      <c r="M64" s="107">
        <v>0.015</v>
      </c>
      <c r="N64" s="108">
        <v>0.012</v>
      </c>
      <c r="O64" s="108">
        <v>6.6</v>
      </c>
      <c r="P64" s="108">
        <v>5.28</v>
      </c>
      <c r="Q64" s="107">
        <v>0.43</v>
      </c>
      <c r="R64" s="107">
        <v>0.34</v>
      </c>
      <c r="S64" s="107">
        <v>0.05</v>
      </c>
      <c r="T64" s="107">
        <v>0.04</v>
      </c>
      <c r="U64" s="108">
        <v>23.28</v>
      </c>
      <c r="V64" s="108">
        <v>18.62</v>
      </c>
      <c r="W64" s="108">
        <v>16.8</v>
      </c>
      <c r="X64" s="108">
        <v>13.44</v>
      </c>
      <c r="Y64" s="108">
        <v>9.44</v>
      </c>
      <c r="Z64" s="108">
        <v>7.55</v>
      </c>
      <c r="AA64" s="108">
        <v>0.3</v>
      </c>
      <c r="AB64" s="109">
        <v>0.24</v>
      </c>
    </row>
    <row r="65" spans="1:28" s="13" customFormat="1" ht="60" customHeight="1" thickBot="1">
      <c r="A65" s="70">
        <v>433</v>
      </c>
      <c r="B65" s="71" t="s">
        <v>152</v>
      </c>
      <c r="C65" s="22" t="s">
        <v>84</v>
      </c>
      <c r="D65" s="22" t="s">
        <v>102</v>
      </c>
      <c r="E65" s="21">
        <v>8.34</v>
      </c>
      <c r="F65" s="21">
        <v>6.95</v>
      </c>
      <c r="G65" s="21">
        <v>3.9</v>
      </c>
      <c r="H65" s="21">
        <v>3.25</v>
      </c>
      <c r="I65" s="21">
        <v>2.4</v>
      </c>
      <c r="J65" s="21">
        <v>2</v>
      </c>
      <c r="K65" s="21">
        <v>106</v>
      </c>
      <c r="L65" s="21">
        <v>127</v>
      </c>
      <c r="M65" s="108">
        <v>0.04</v>
      </c>
      <c r="N65" s="108">
        <v>0.05</v>
      </c>
      <c r="O65" s="108">
        <v>0.31</v>
      </c>
      <c r="P65" s="108">
        <v>0.37</v>
      </c>
      <c r="Q65" s="107">
        <v>0</v>
      </c>
      <c r="R65" s="107">
        <v>0</v>
      </c>
      <c r="S65" s="107">
        <v>0.14</v>
      </c>
      <c r="T65" s="107">
        <v>0.17</v>
      </c>
      <c r="U65" s="108">
        <v>9.86</v>
      </c>
      <c r="V65" s="108">
        <v>11.83</v>
      </c>
      <c r="W65" s="108">
        <v>82.46</v>
      </c>
      <c r="X65" s="109">
        <v>98.95</v>
      </c>
      <c r="Y65" s="108">
        <v>17.59</v>
      </c>
      <c r="Z65" s="108">
        <v>21.11</v>
      </c>
      <c r="AA65" s="108">
        <v>1.83</v>
      </c>
      <c r="AB65" s="109">
        <v>2.21</v>
      </c>
    </row>
    <row r="66" spans="1:28" s="13" customFormat="1" ht="60" customHeight="1" thickBot="1">
      <c r="A66" s="70">
        <v>511</v>
      </c>
      <c r="B66" s="71" t="s">
        <v>30</v>
      </c>
      <c r="C66" s="22">
        <v>125</v>
      </c>
      <c r="D66" s="22">
        <v>125</v>
      </c>
      <c r="E66" s="21">
        <v>3</v>
      </c>
      <c r="F66" s="21">
        <v>3</v>
      </c>
      <c r="G66" s="21">
        <v>7.5</v>
      </c>
      <c r="H66" s="21">
        <v>7.5</v>
      </c>
      <c r="I66" s="21">
        <v>11.25</v>
      </c>
      <c r="J66" s="21">
        <v>11.25</v>
      </c>
      <c r="K66" s="21">
        <v>251.24999999999997</v>
      </c>
      <c r="L66" s="21">
        <v>251.24999999999997</v>
      </c>
      <c r="M66" s="108">
        <v>0</v>
      </c>
      <c r="N66" s="108">
        <v>0</v>
      </c>
      <c r="O66" s="108">
        <v>0.0375</v>
      </c>
      <c r="P66" s="108">
        <v>0.0375</v>
      </c>
      <c r="Q66" s="107">
        <v>0.625</v>
      </c>
      <c r="R66" s="107">
        <v>0.625</v>
      </c>
      <c r="S66" s="107">
        <v>0.25</v>
      </c>
      <c r="T66" s="107">
        <v>0.25</v>
      </c>
      <c r="U66" s="108">
        <v>4.6</v>
      </c>
      <c r="V66" s="108">
        <v>4.6</v>
      </c>
      <c r="W66" s="108">
        <v>68.75</v>
      </c>
      <c r="X66" s="109">
        <v>68.75</v>
      </c>
      <c r="Y66" s="108">
        <v>22.525</v>
      </c>
      <c r="Z66" s="108">
        <v>22.525</v>
      </c>
      <c r="AA66" s="108">
        <v>0.4625</v>
      </c>
      <c r="AB66" s="109">
        <v>0.4625</v>
      </c>
    </row>
    <row r="67" spans="1:28" s="13" customFormat="1" ht="60" customHeight="1" thickBot="1">
      <c r="A67" s="70">
        <v>634</v>
      </c>
      <c r="B67" s="71" t="s">
        <v>197</v>
      </c>
      <c r="C67" s="24">
        <v>200</v>
      </c>
      <c r="D67" s="24">
        <v>200</v>
      </c>
      <c r="E67" s="23">
        <v>0.6</v>
      </c>
      <c r="F67" s="23">
        <v>0.6</v>
      </c>
      <c r="G67" s="23">
        <v>0</v>
      </c>
      <c r="H67" s="23">
        <v>0</v>
      </c>
      <c r="I67" s="23">
        <v>35.4</v>
      </c>
      <c r="J67" s="23">
        <v>35.4</v>
      </c>
      <c r="K67" s="23">
        <v>140</v>
      </c>
      <c r="L67" s="23">
        <v>140</v>
      </c>
      <c r="M67" s="108">
        <v>0.01</v>
      </c>
      <c r="N67" s="108">
        <v>0.01</v>
      </c>
      <c r="O67" s="108">
        <v>1</v>
      </c>
      <c r="P67" s="108">
        <v>1</v>
      </c>
      <c r="Q67" s="107">
        <v>0</v>
      </c>
      <c r="R67" s="107">
        <v>0</v>
      </c>
      <c r="S67" s="107">
        <v>0</v>
      </c>
      <c r="T67" s="107">
        <v>0</v>
      </c>
      <c r="U67" s="108">
        <v>3.9</v>
      </c>
      <c r="V67" s="108">
        <v>3.9</v>
      </c>
      <c r="W67" s="108">
        <v>11</v>
      </c>
      <c r="X67" s="109">
        <v>11</v>
      </c>
      <c r="Y67" s="108">
        <v>2</v>
      </c>
      <c r="Z67" s="108">
        <v>2</v>
      </c>
      <c r="AA67" s="108">
        <v>0.21</v>
      </c>
      <c r="AB67" s="109">
        <v>0.21</v>
      </c>
    </row>
    <row r="68" spans="1:28" s="13" customFormat="1" ht="60" customHeight="1" thickBot="1">
      <c r="A68" s="70"/>
      <c r="B68" s="47" t="s">
        <v>179</v>
      </c>
      <c r="C68" s="25" t="s">
        <v>104</v>
      </c>
      <c r="D68" s="25" t="s">
        <v>104</v>
      </c>
      <c r="E68" s="21">
        <v>1.1</v>
      </c>
      <c r="F68" s="21">
        <v>1.1</v>
      </c>
      <c r="G68" s="21">
        <v>0.004</v>
      </c>
      <c r="H68" s="21">
        <v>0.004</v>
      </c>
      <c r="I68" s="21">
        <v>14.7</v>
      </c>
      <c r="J68" s="21">
        <v>14.7</v>
      </c>
      <c r="K68" s="23">
        <v>62</v>
      </c>
      <c r="L68" s="23">
        <v>62</v>
      </c>
      <c r="M68" s="107">
        <v>0</v>
      </c>
      <c r="N68" s="108">
        <v>0</v>
      </c>
      <c r="O68" s="108">
        <v>16.69</v>
      </c>
      <c r="P68" s="108">
        <v>16.69</v>
      </c>
      <c r="Q68" s="107">
        <v>0</v>
      </c>
      <c r="R68" s="107">
        <v>0</v>
      </c>
      <c r="S68" s="107">
        <v>0</v>
      </c>
      <c r="T68" s="107">
        <v>0</v>
      </c>
      <c r="U68" s="108">
        <v>16.48</v>
      </c>
      <c r="V68" s="108">
        <v>16.48</v>
      </c>
      <c r="W68" s="108">
        <v>0</v>
      </c>
      <c r="X68" s="109">
        <v>0</v>
      </c>
      <c r="Y68" s="108">
        <v>0</v>
      </c>
      <c r="Z68" s="108">
        <v>0</v>
      </c>
      <c r="AA68" s="108">
        <v>0.206</v>
      </c>
      <c r="AB68" s="109">
        <v>0.206</v>
      </c>
    </row>
    <row r="69" spans="1:28" s="13" customFormat="1" ht="84" thickBot="1">
      <c r="A69" s="15"/>
      <c r="B69" s="71" t="s">
        <v>38</v>
      </c>
      <c r="C69" s="22">
        <v>32.5</v>
      </c>
      <c r="D69" s="22">
        <v>32.5</v>
      </c>
      <c r="E69" s="21">
        <v>2.5025</v>
      </c>
      <c r="F69" s="21">
        <v>2.5025</v>
      </c>
      <c r="G69" s="21">
        <v>0.455</v>
      </c>
      <c r="H69" s="21">
        <v>0.455</v>
      </c>
      <c r="I69" s="21">
        <v>12.2525</v>
      </c>
      <c r="J69" s="21">
        <v>12.2525</v>
      </c>
      <c r="K69" s="21">
        <v>65</v>
      </c>
      <c r="L69" s="21">
        <v>65</v>
      </c>
      <c r="M69" s="108">
        <v>0.0325</v>
      </c>
      <c r="N69" s="108">
        <v>0.0325</v>
      </c>
      <c r="O69" s="108">
        <v>0</v>
      </c>
      <c r="P69" s="108">
        <v>0</v>
      </c>
      <c r="Q69" s="107">
        <v>0</v>
      </c>
      <c r="R69" s="107">
        <v>0</v>
      </c>
      <c r="S69" s="107">
        <v>0</v>
      </c>
      <c r="T69" s="107">
        <v>0</v>
      </c>
      <c r="U69" s="108">
        <v>11.624166666666667</v>
      </c>
      <c r="V69" s="108">
        <v>11.624166666666667</v>
      </c>
      <c r="W69" s="108">
        <v>22.858333333333334</v>
      </c>
      <c r="X69" s="109">
        <v>22.858333333333334</v>
      </c>
      <c r="Y69" s="108">
        <v>20.420833333333334</v>
      </c>
      <c r="Z69" s="108">
        <v>20.420833333333334</v>
      </c>
      <c r="AA69" s="108">
        <v>1.5816666666666666</v>
      </c>
      <c r="AB69" s="109">
        <v>1.5816666666666666</v>
      </c>
    </row>
    <row r="70" spans="1:28" s="13" customFormat="1" ht="60" customHeight="1" thickBot="1">
      <c r="A70" s="15"/>
      <c r="B70" s="71" t="s">
        <v>39</v>
      </c>
      <c r="C70" s="22">
        <v>18</v>
      </c>
      <c r="D70" s="22">
        <v>18</v>
      </c>
      <c r="E70" s="21">
        <v>1.3499999999999999</v>
      </c>
      <c r="F70" s="21">
        <v>1.3499999999999999</v>
      </c>
      <c r="G70" s="21">
        <v>0.522</v>
      </c>
      <c r="H70" s="21">
        <v>0.522</v>
      </c>
      <c r="I70" s="21">
        <v>9.252</v>
      </c>
      <c r="J70" s="21">
        <v>9.252</v>
      </c>
      <c r="K70" s="21">
        <v>47.4</v>
      </c>
      <c r="L70" s="21">
        <v>47.4</v>
      </c>
      <c r="M70" s="108">
        <v>0.02</v>
      </c>
      <c r="N70" s="108">
        <v>0.02</v>
      </c>
      <c r="O70" s="108">
        <v>0</v>
      </c>
      <c r="P70" s="108">
        <v>0</v>
      </c>
      <c r="Q70" s="107">
        <v>0</v>
      </c>
      <c r="R70" s="107">
        <v>0</v>
      </c>
      <c r="S70" s="107">
        <v>0.02</v>
      </c>
      <c r="T70" s="107">
        <v>0.02</v>
      </c>
      <c r="U70" s="108">
        <v>5.94</v>
      </c>
      <c r="V70" s="108">
        <v>5.94</v>
      </c>
      <c r="W70" s="108">
        <v>11.67</v>
      </c>
      <c r="X70" s="109">
        <v>11.67</v>
      </c>
      <c r="Y70" s="108">
        <v>10.44</v>
      </c>
      <c r="Z70" s="108">
        <v>10.44</v>
      </c>
      <c r="AA70" s="108">
        <v>0.8</v>
      </c>
      <c r="AB70" s="109">
        <v>0.8</v>
      </c>
    </row>
    <row r="71" spans="1:28" s="11" customFormat="1" ht="49.5" customHeight="1" thickBot="1">
      <c r="A71" s="15"/>
      <c r="B71" s="90" t="s">
        <v>11</v>
      </c>
      <c r="C71" s="22"/>
      <c r="D71" s="22"/>
      <c r="E71" s="21">
        <f>SUM(E64:E70)</f>
        <v>17.7925</v>
      </c>
      <c r="F71" s="21">
        <f aca="true" t="shared" si="4" ref="F71:AB71">SUM(F64:F70)</f>
        <v>16.2225</v>
      </c>
      <c r="G71" s="21">
        <f t="shared" si="4"/>
        <v>16.331</v>
      </c>
      <c r="H71" s="21">
        <f t="shared" si="4"/>
        <v>14.891</v>
      </c>
      <c r="I71" s="21">
        <f t="shared" si="4"/>
        <v>92.30449999999999</v>
      </c>
      <c r="J71" s="21">
        <f t="shared" si="4"/>
        <v>90.49449999999999</v>
      </c>
      <c r="K71" s="21">
        <f t="shared" si="4"/>
        <v>740.65</v>
      </c>
      <c r="L71" s="21">
        <f t="shared" si="4"/>
        <v>747.8499999999999</v>
      </c>
      <c r="M71" s="21">
        <f t="shared" si="4"/>
        <v>0.11750000000000001</v>
      </c>
      <c r="N71" s="21">
        <f t="shared" si="4"/>
        <v>0.1245</v>
      </c>
      <c r="O71" s="21">
        <f t="shared" si="4"/>
        <v>24.6375</v>
      </c>
      <c r="P71" s="21">
        <f t="shared" si="4"/>
        <v>23.3775</v>
      </c>
      <c r="Q71" s="21">
        <f t="shared" si="4"/>
        <v>1.055</v>
      </c>
      <c r="R71" s="21">
        <f t="shared" si="4"/>
        <v>0.9650000000000001</v>
      </c>
      <c r="S71" s="21">
        <f t="shared" si="4"/>
        <v>0.46</v>
      </c>
      <c r="T71" s="21">
        <f t="shared" si="4"/>
        <v>0.48000000000000004</v>
      </c>
      <c r="U71" s="21">
        <f t="shared" si="4"/>
        <v>75.68416666666667</v>
      </c>
      <c r="V71" s="21">
        <f t="shared" si="4"/>
        <v>72.99416666666667</v>
      </c>
      <c r="W71" s="21">
        <f t="shared" si="4"/>
        <v>213.53833333333333</v>
      </c>
      <c r="X71" s="21">
        <f t="shared" si="4"/>
        <v>226.66833333333332</v>
      </c>
      <c r="Y71" s="21">
        <f t="shared" si="4"/>
        <v>82.41583333333332</v>
      </c>
      <c r="Z71" s="21">
        <f t="shared" si="4"/>
        <v>84.04583333333333</v>
      </c>
      <c r="AA71" s="21">
        <f t="shared" si="4"/>
        <v>5.3901666666666666</v>
      </c>
      <c r="AB71" s="21">
        <f t="shared" si="4"/>
        <v>5.710166666666667</v>
      </c>
    </row>
    <row r="72" spans="1:28" s="11" customFormat="1" ht="49.5" customHeight="1">
      <c r="A72" s="19"/>
      <c r="B72" s="92"/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</row>
    <row r="73" spans="1:28" s="11" customFormat="1" ht="49.5" customHeight="1">
      <c r="A73" s="14" t="s">
        <v>175</v>
      </c>
      <c r="B73" s="89"/>
      <c r="C73" s="55"/>
      <c r="D73" s="55"/>
      <c r="E73" s="41"/>
      <c r="F73" s="41"/>
      <c r="G73" s="41"/>
      <c r="H73" s="41"/>
      <c r="I73" s="41"/>
      <c r="J73" s="41"/>
      <c r="K73" s="42"/>
      <c r="L73" s="42"/>
      <c r="M73" s="41"/>
      <c r="N73" s="41"/>
      <c r="O73" s="41"/>
      <c r="P73" s="41"/>
      <c r="Q73" s="42"/>
      <c r="R73" s="42"/>
      <c r="S73" s="42"/>
      <c r="T73" s="42"/>
      <c r="U73" s="41"/>
      <c r="V73" s="41"/>
      <c r="W73" s="41"/>
      <c r="X73" s="41"/>
      <c r="Y73" s="41"/>
      <c r="Z73" s="41"/>
      <c r="AA73" s="41"/>
      <c r="AB73" s="41"/>
    </row>
    <row r="74" spans="1:28" s="11" customFormat="1" ht="24.75" customHeight="1">
      <c r="A74" s="14"/>
      <c r="B74" s="89"/>
      <c r="C74" s="55"/>
      <c r="D74" s="55"/>
      <c r="E74" s="41"/>
      <c r="F74" s="41"/>
      <c r="G74" s="41"/>
      <c r="H74" s="41"/>
      <c r="I74" s="41"/>
      <c r="J74" s="41"/>
      <c r="K74" s="42"/>
      <c r="L74" s="42"/>
      <c r="M74" s="41"/>
      <c r="N74" s="41"/>
      <c r="O74" s="41"/>
      <c r="P74" s="41"/>
      <c r="Q74" s="42"/>
      <c r="R74" s="42"/>
      <c r="S74" s="42"/>
      <c r="T74" s="42"/>
      <c r="U74" s="41"/>
      <c r="V74" s="41"/>
      <c r="W74" s="41"/>
      <c r="X74" s="41"/>
      <c r="Y74" s="41"/>
      <c r="Z74" s="41"/>
      <c r="AA74" s="41"/>
      <c r="AB74" s="41"/>
    </row>
    <row r="75" spans="1:28" s="11" customFormat="1" ht="25.5" customHeight="1" thickBot="1">
      <c r="A75" s="13"/>
      <c r="B75" s="91"/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42"/>
      <c r="S75" s="42"/>
      <c r="T75" s="42"/>
      <c r="U75" s="41"/>
      <c r="V75" s="41"/>
      <c r="W75" s="41"/>
      <c r="X75" s="41"/>
      <c r="Y75" s="41"/>
      <c r="Z75" s="41"/>
      <c r="AA75" s="41"/>
      <c r="AB75" s="41"/>
    </row>
    <row r="76" spans="1:28" s="11" customFormat="1" ht="49.5" customHeight="1" thickBot="1">
      <c r="A76" s="114" t="s">
        <v>2</v>
      </c>
      <c r="B76" s="124" t="s">
        <v>3</v>
      </c>
      <c r="C76" s="125" t="s">
        <v>4</v>
      </c>
      <c r="D76" s="126"/>
      <c r="E76" s="127" t="s">
        <v>5</v>
      </c>
      <c r="F76" s="128"/>
      <c r="G76" s="127" t="s">
        <v>6</v>
      </c>
      <c r="H76" s="128"/>
      <c r="I76" s="127" t="s">
        <v>7</v>
      </c>
      <c r="J76" s="128"/>
      <c r="K76" s="127" t="s">
        <v>8</v>
      </c>
      <c r="L76" s="128"/>
      <c r="M76" s="131" t="s">
        <v>59</v>
      </c>
      <c r="N76" s="132"/>
      <c r="O76" s="132"/>
      <c r="P76" s="133"/>
      <c r="Q76" s="134" t="s">
        <v>59</v>
      </c>
      <c r="R76" s="135"/>
      <c r="S76" s="135"/>
      <c r="T76" s="136"/>
      <c r="U76" s="131" t="s">
        <v>60</v>
      </c>
      <c r="V76" s="132"/>
      <c r="W76" s="132"/>
      <c r="X76" s="132"/>
      <c r="Y76" s="132"/>
      <c r="Z76" s="132"/>
      <c r="AA76" s="132"/>
      <c r="AB76" s="133"/>
    </row>
    <row r="77" spans="1:28" s="11" customFormat="1" ht="81.75" thickBot="1">
      <c r="A77" s="115"/>
      <c r="B77" s="117"/>
      <c r="C77" s="43" t="s">
        <v>9</v>
      </c>
      <c r="D77" s="44" t="s">
        <v>10</v>
      </c>
      <c r="E77" s="44" t="s">
        <v>9</v>
      </c>
      <c r="F77" s="44" t="s">
        <v>10</v>
      </c>
      <c r="G77" s="44" t="s">
        <v>9</v>
      </c>
      <c r="H77" s="44" t="s">
        <v>10</v>
      </c>
      <c r="I77" s="44" t="s">
        <v>9</v>
      </c>
      <c r="J77" s="44" t="s">
        <v>10</v>
      </c>
      <c r="K77" s="44" t="s">
        <v>9</v>
      </c>
      <c r="L77" s="44" t="s">
        <v>10</v>
      </c>
      <c r="M77" s="44" t="s">
        <v>65</v>
      </c>
      <c r="N77" s="44" t="s">
        <v>64</v>
      </c>
      <c r="O77" s="44" t="s">
        <v>63</v>
      </c>
      <c r="P77" s="44" t="s">
        <v>61</v>
      </c>
      <c r="Q77" s="45" t="s">
        <v>70</v>
      </c>
      <c r="R77" s="45" t="s">
        <v>72</v>
      </c>
      <c r="S77" s="45" t="s">
        <v>73</v>
      </c>
      <c r="T77" s="45" t="s">
        <v>71</v>
      </c>
      <c r="U77" s="44" t="s">
        <v>62</v>
      </c>
      <c r="V77" s="44" t="s">
        <v>66</v>
      </c>
      <c r="W77" s="44" t="s">
        <v>78</v>
      </c>
      <c r="X77" s="44" t="s">
        <v>79</v>
      </c>
      <c r="Y77" s="44" t="s">
        <v>80</v>
      </c>
      <c r="Z77" s="44" t="s">
        <v>67</v>
      </c>
      <c r="AA77" s="44" t="s">
        <v>68</v>
      </c>
      <c r="AB77" s="44" t="s">
        <v>69</v>
      </c>
    </row>
    <row r="78" spans="1:28" s="11" customFormat="1" ht="42" customHeight="1" thickBot="1">
      <c r="A78" s="70"/>
      <c r="B78" s="17" t="s">
        <v>217</v>
      </c>
      <c r="C78" s="22">
        <v>30</v>
      </c>
      <c r="D78" s="22">
        <v>20</v>
      </c>
      <c r="E78" s="21">
        <v>0.42</v>
      </c>
      <c r="F78" s="21">
        <v>0.28</v>
      </c>
      <c r="G78" s="21">
        <v>1.62</v>
      </c>
      <c r="H78" s="21">
        <v>1.8</v>
      </c>
      <c r="I78" s="21">
        <v>2.7</v>
      </c>
      <c r="J78" s="21">
        <v>1.8</v>
      </c>
      <c r="K78" s="21">
        <v>28.2</v>
      </c>
      <c r="L78" s="21">
        <v>18.8</v>
      </c>
      <c r="M78" s="107">
        <v>0.015</v>
      </c>
      <c r="N78" s="108">
        <v>0.012</v>
      </c>
      <c r="O78" s="108">
        <v>7.32</v>
      </c>
      <c r="P78" s="108">
        <v>4.88</v>
      </c>
      <c r="Q78" s="107">
        <v>0.43</v>
      </c>
      <c r="R78" s="107">
        <v>0.34</v>
      </c>
      <c r="S78" s="107">
        <v>0.05</v>
      </c>
      <c r="T78" s="107">
        <v>0.04</v>
      </c>
      <c r="U78" s="108">
        <v>23.28</v>
      </c>
      <c r="V78" s="108">
        <v>18.62</v>
      </c>
      <c r="W78" s="108">
        <v>16.8</v>
      </c>
      <c r="X78" s="108">
        <v>13.44</v>
      </c>
      <c r="Y78" s="108">
        <v>9.44</v>
      </c>
      <c r="Z78" s="108">
        <v>7.55</v>
      </c>
      <c r="AA78" s="108">
        <v>0.3</v>
      </c>
      <c r="AB78" s="109">
        <v>0.24</v>
      </c>
    </row>
    <row r="79" spans="1:28" s="55" customFormat="1" ht="39.75" customHeight="1" thickBot="1">
      <c r="A79" s="70">
        <v>298</v>
      </c>
      <c r="B79" s="71" t="s">
        <v>166</v>
      </c>
      <c r="C79" s="22" t="s">
        <v>103</v>
      </c>
      <c r="D79" s="22" t="s">
        <v>50</v>
      </c>
      <c r="E79" s="21">
        <v>9.43</v>
      </c>
      <c r="F79" s="21">
        <v>10.61</v>
      </c>
      <c r="G79" s="21">
        <v>6.05</v>
      </c>
      <c r="H79" s="21">
        <v>6.81</v>
      </c>
      <c r="I79" s="21">
        <v>13.4</v>
      </c>
      <c r="J79" s="21">
        <v>15.04</v>
      </c>
      <c r="K79" s="21">
        <v>146</v>
      </c>
      <c r="L79" s="21">
        <v>164</v>
      </c>
      <c r="M79" s="108">
        <v>0.04</v>
      </c>
      <c r="N79" s="108">
        <v>0.05</v>
      </c>
      <c r="O79" s="108">
        <v>0.31</v>
      </c>
      <c r="P79" s="108">
        <v>0.37</v>
      </c>
      <c r="Q79" s="107">
        <v>0</v>
      </c>
      <c r="R79" s="107">
        <v>0</v>
      </c>
      <c r="S79" s="107">
        <v>0.14</v>
      </c>
      <c r="T79" s="107">
        <v>0.17</v>
      </c>
      <c r="U79" s="108">
        <v>9.86</v>
      </c>
      <c r="V79" s="108">
        <v>11.83</v>
      </c>
      <c r="W79" s="108">
        <v>82.46</v>
      </c>
      <c r="X79" s="109">
        <v>98.95</v>
      </c>
      <c r="Y79" s="108">
        <v>17.59</v>
      </c>
      <c r="Z79" s="108">
        <v>21.11</v>
      </c>
      <c r="AA79" s="108">
        <v>1.83</v>
      </c>
      <c r="AB79" s="109">
        <v>2.21</v>
      </c>
    </row>
    <row r="80" spans="1:28" s="13" customFormat="1" ht="61.5" customHeight="1" thickBot="1">
      <c r="A80" s="70">
        <v>203</v>
      </c>
      <c r="B80" s="16" t="s">
        <v>165</v>
      </c>
      <c r="C80" s="22">
        <v>125</v>
      </c>
      <c r="D80" s="22">
        <v>125</v>
      </c>
      <c r="E80" s="21">
        <v>3</v>
      </c>
      <c r="F80" s="21">
        <v>3</v>
      </c>
      <c r="G80" s="21">
        <v>7.5</v>
      </c>
      <c r="H80" s="21">
        <v>7.5</v>
      </c>
      <c r="I80" s="21">
        <v>20.25</v>
      </c>
      <c r="J80" s="21">
        <v>20.25</v>
      </c>
      <c r="K80" s="21">
        <v>251.24999999999997</v>
      </c>
      <c r="L80" s="21">
        <v>251.24999999999997</v>
      </c>
      <c r="M80" s="108">
        <v>0</v>
      </c>
      <c r="N80" s="108">
        <v>0</v>
      </c>
      <c r="O80" s="108">
        <v>0.0375</v>
      </c>
      <c r="P80" s="108">
        <v>0.0375</v>
      </c>
      <c r="Q80" s="107">
        <v>0.625</v>
      </c>
      <c r="R80" s="107">
        <v>0.625</v>
      </c>
      <c r="S80" s="107">
        <v>0.25</v>
      </c>
      <c r="T80" s="107">
        <v>0.25</v>
      </c>
      <c r="U80" s="108">
        <v>4.6</v>
      </c>
      <c r="V80" s="108">
        <v>4.6</v>
      </c>
      <c r="W80" s="108">
        <v>68.75</v>
      </c>
      <c r="X80" s="109">
        <v>68.75</v>
      </c>
      <c r="Y80" s="108">
        <v>22.525</v>
      </c>
      <c r="Z80" s="108">
        <v>22.525</v>
      </c>
      <c r="AA80" s="108">
        <v>0.4625</v>
      </c>
      <c r="AB80" s="109">
        <v>0.4625</v>
      </c>
    </row>
    <row r="81" spans="1:28" s="13" customFormat="1" ht="84" thickBot="1">
      <c r="A81" s="70">
        <v>648</v>
      </c>
      <c r="B81" s="71" t="s">
        <v>111</v>
      </c>
      <c r="C81" s="22">
        <v>200</v>
      </c>
      <c r="D81" s="22">
        <v>200</v>
      </c>
      <c r="E81" s="21">
        <v>0.4</v>
      </c>
      <c r="F81" s="21">
        <v>0.4</v>
      </c>
      <c r="G81" s="21">
        <v>0</v>
      </c>
      <c r="H81" s="21">
        <v>0</v>
      </c>
      <c r="I81" s="21">
        <v>30.6</v>
      </c>
      <c r="J81" s="21">
        <v>30.6</v>
      </c>
      <c r="K81" s="21">
        <v>118</v>
      </c>
      <c r="L81" s="21">
        <v>118</v>
      </c>
      <c r="M81" s="108">
        <v>0</v>
      </c>
      <c r="N81" s="108">
        <v>0</v>
      </c>
      <c r="O81" s="108">
        <v>15</v>
      </c>
      <c r="P81" s="108">
        <v>15</v>
      </c>
      <c r="Q81" s="107">
        <v>0</v>
      </c>
      <c r="R81" s="107">
        <v>0</v>
      </c>
      <c r="S81" s="107">
        <v>0</v>
      </c>
      <c r="T81" s="107">
        <v>0</v>
      </c>
      <c r="U81" s="108">
        <v>4.5</v>
      </c>
      <c r="V81" s="108">
        <v>4.5</v>
      </c>
      <c r="W81" s="108">
        <v>0</v>
      </c>
      <c r="X81" s="109">
        <v>0</v>
      </c>
      <c r="Y81" s="108">
        <v>1</v>
      </c>
      <c r="Z81" s="108">
        <v>1</v>
      </c>
      <c r="AA81" s="108">
        <v>0.15</v>
      </c>
      <c r="AB81" s="109">
        <v>0.15</v>
      </c>
    </row>
    <row r="82" spans="1:28" s="13" customFormat="1" ht="70.5" customHeight="1" thickBot="1">
      <c r="A82" s="70"/>
      <c r="B82" s="71" t="s">
        <v>52</v>
      </c>
      <c r="C82" s="22">
        <v>50</v>
      </c>
      <c r="D82" s="22">
        <v>50</v>
      </c>
      <c r="E82" s="21">
        <v>5.7</v>
      </c>
      <c r="F82" s="21">
        <v>5.7</v>
      </c>
      <c r="G82" s="21">
        <v>4.65</v>
      </c>
      <c r="H82" s="21">
        <v>4.65</v>
      </c>
      <c r="I82" s="21">
        <v>31.049999999999997</v>
      </c>
      <c r="J82" s="21">
        <v>31.049999999999997</v>
      </c>
      <c r="K82" s="23">
        <v>297</v>
      </c>
      <c r="L82" s="23">
        <v>297</v>
      </c>
      <c r="M82" s="108">
        <v>0.045</v>
      </c>
      <c r="N82" s="108">
        <v>0.045</v>
      </c>
      <c r="O82" s="108">
        <v>1.47</v>
      </c>
      <c r="P82" s="108">
        <v>1.47</v>
      </c>
      <c r="Q82" s="107">
        <v>0.045</v>
      </c>
      <c r="R82" s="107">
        <v>0.045</v>
      </c>
      <c r="S82" s="107">
        <v>0</v>
      </c>
      <c r="T82" s="107">
        <v>0</v>
      </c>
      <c r="U82" s="108">
        <v>136.2</v>
      </c>
      <c r="V82" s="108">
        <v>136.2</v>
      </c>
      <c r="W82" s="108">
        <v>0.5549999999999999</v>
      </c>
      <c r="X82" s="109">
        <v>0.5549999999999999</v>
      </c>
      <c r="Y82" s="108">
        <v>0</v>
      </c>
      <c r="Z82" s="108">
        <v>0</v>
      </c>
      <c r="AA82" s="108">
        <v>0</v>
      </c>
      <c r="AB82" s="109">
        <v>0</v>
      </c>
    </row>
    <row r="83" spans="1:28" s="13" customFormat="1" ht="84" thickBot="1">
      <c r="A83" s="15"/>
      <c r="B83" s="16" t="s">
        <v>38</v>
      </c>
      <c r="C83" s="22">
        <v>32.5</v>
      </c>
      <c r="D83" s="22">
        <v>32.5</v>
      </c>
      <c r="E83" s="21">
        <v>2.5025</v>
      </c>
      <c r="F83" s="21">
        <v>2.5025</v>
      </c>
      <c r="G83" s="21">
        <v>0.455</v>
      </c>
      <c r="H83" s="21">
        <v>0.455</v>
      </c>
      <c r="I83" s="21">
        <v>12.2525</v>
      </c>
      <c r="J83" s="21">
        <v>12.2525</v>
      </c>
      <c r="K83" s="21">
        <v>65</v>
      </c>
      <c r="L83" s="21">
        <v>65</v>
      </c>
      <c r="M83" s="108">
        <v>0.0325</v>
      </c>
      <c r="N83" s="108">
        <v>0.0325</v>
      </c>
      <c r="O83" s="108">
        <v>0</v>
      </c>
      <c r="P83" s="108">
        <v>0</v>
      </c>
      <c r="Q83" s="107">
        <v>0</v>
      </c>
      <c r="R83" s="107">
        <v>0</v>
      </c>
      <c r="S83" s="107">
        <v>0</v>
      </c>
      <c r="T83" s="107">
        <v>0</v>
      </c>
      <c r="U83" s="108">
        <v>11.624166666666667</v>
      </c>
      <c r="V83" s="108">
        <v>11.624166666666667</v>
      </c>
      <c r="W83" s="108">
        <v>22.858333333333334</v>
      </c>
      <c r="X83" s="109">
        <v>22.858333333333334</v>
      </c>
      <c r="Y83" s="108">
        <v>20.420833333333334</v>
      </c>
      <c r="Z83" s="108">
        <v>20.420833333333334</v>
      </c>
      <c r="AA83" s="108">
        <v>1.5816666666666666</v>
      </c>
      <c r="AB83" s="109">
        <v>1.5816666666666666</v>
      </c>
    </row>
    <row r="84" spans="1:28" s="13" customFormat="1" ht="56.25" thickBot="1">
      <c r="A84" s="15"/>
      <c r="B84" s="16" t="s">
        <v>39</v>
      </c>
      <c r="C84" s="22">
        <v>18</v>
      </c>
      <c r="D84" s="22">
        <v>18</v>
      </c>
      <c r="E84" s="21">
        <v>1.3499999999999999</v>
      </c>
      <c r="F84" s="21">
        <v>1.3499999999999999</v>
      </c>
      <c r="G84" s="21">
        <v>0.522</v>
      </c>
      <c r="H84" s="21">
        <v>0.522</v>
      </c>
      <c r="I84" s="21">
        <v>9.252</v>
      </c>
      <c r="J84" s="21">
        <v>9.252</v>
      </c>
      <c r="K84" s="21">
        <v>47.4</v>
      </c>
      <c r="L84" s="21">
        <v>47.4</v>
      </c>
      <c r="M84" s="108">
        <v>0.02</v>
      </c>
      <c r="N84" s="108">
        <v>0.02</v>
      </c>
      <c r="O84" s="108">
        <v>0</v>
      </c>
      <c r="P84" s="108">
        <v>0</v>
      </c>
      <c r="Q84" s="107">
        <v>0</v>
      </c>
      <c r="R84" s="107">
        <v>0</v>
      </c>
      <c r="S84" s="107">
        <v>0.02</v>
      </c>
      <c r="T84" s="107">
        <v>0.02</v>
      </c>
      <c r="U84" s="108">
        <v>5.94</v>
      </c>
      <c r="V84" s="108">
        <v>5.94</v>
      </c>
      <c r="W84" s="108">
        <v>11.67</v>
      </c>
      <c r="X84" s="109">
        <v>11.67</v>
      </c>
      <c r="Y84" s="108">
        <v>10.44</v>
      </c>
      <c r="Z84" s="108">
        <v>10.44</v>
      </c>
      <c r="AA84" s="108">
        <v>0.8</v>
      </c>
      <c r="AB84" s="109">
        <v>0.8</v>
      </c>
    </row>
    <row r="85" spans="1:28" s="13" customFormat="1" ht="61.5" customHeight="1" thickBot="1">
      <c r="A85" s="15"/>
      <c r="B85" s="90" t="s">
        <v>11</v>
      </c>
      <c r="C85" s="22"/>
      <c r="D85" s="22"/>
      <c r="E85" s="21">
        <f>SUM(E78:E84)</f>
        <v>22.802500000000002</v>
      </c>
      <c r="F85" s="21">
        <f aca="true" t="shared" si="5" ref="F85:AB85">SUM(F78:F84)</f>
        <v>23.8425</v>
      </c>
      <c r="G85" s="21">
        <f t="shared" si="5"/>
        <v>20.796999999999997</v>
      </c>
      <c r="H85" s="21">
        <f t="shared" si="5"/>
        <v>21.736999999999995</v>
      </c>
      <c r="I85" s="21">
        <f t="shared" si="5"/>
        <v>119.5045</v>
      </c>
      <c r="J85" s="21">
        <f t="shared" si="5"/>
        <v>120.24449999999999</v>
      </c>
      <c r="K85" s="21">
        <f t="shared" si="5"/>
        <v>952.8499999999999</v>
      </c>
      <c r="L85" s="21">
        <f t="shared" si="5"/>
        <v>961.4499999999999</v>
      </c>
      <c r="M85" s="21">
        <f t="shared" si="5"/>
        <v>0.1525</v>
      </c>
      <c r="N85" s="21">
        <f t="shared" si="5"/>
        <v>0.1595</v>
      </c>
      <c r="O85" s="21">
        <f t="shared" si="5"/>
        <v>24.1375</v>
      </c>
      <c r="P85" s="21">
        <f t="shared" si="5"/>
        <v>21.7575</v>
      </c>
      <c r="Q85" s="21">
        <f t="shared" si="5"/>
        <v>1.0999999999999999</v>
      </c>
      <c r="R85" s="21">
        <f t="shared" si="5"/>
        <v>1.01</v>
      </c>
      <c r="S85" s="21">
        <f t="shared" si="5"/>
        <v>0.46</v>
      </c>
      <c r="T85" s="21">
        <f t="shared" si="5"/>
        <v>0.48000000000000004</v>
      </c>
      <c r="U85" s="21">
        <f t="shared" si="5"/>
        <v>196.00416666666666</v>
      </c>
      <c r="V85" s="21">
        <f t="shared" si="5"/>
        <v>193.31416666666667</v>
      </c>
      <c r="W85" s="21">
        <f t="shared" si="5"/>
        <v>203.09333333333333</v>
      </c>
      <c r="X85" s="21">
        <f t="shared" si="5"/>
        <v>216.22333333333333</v>
      </c>
      <c r="Y85" s="21">
        <f t="shared" si="5"/>
        <v>81.41583333333332</v>
      </c>
      <c r="Z85" s="21">
        <f t="shared" si="5"/>
        <v>83.04583333333333</v>
      </c>
      <c r="AA85" s="21">
        <f t="shared" si="5"/>
        <v>5.1241666666666665</v>
      </c>
      <c r="AB85" s="21">
        <f t="shared" si="5"/>
        <v>5.444166666666667</v>
      </c>
    </row>
    <row r="86" spans="1:28" s="11" customFormat="1" ht="36" customHeight="1">
      <c r="A86" s="19"/>
      <c r="B86" s="92"/>
      <c r="C86" s="51"/>
      <c r="D86" s="51"/>
      <c r="E86" s="52"/>
      <c r="F86" s="52"/>
      <c r="G86" s="52"/>
      <c r="H86" s="52"/>
      <c r="I86" s="52"/>
      <c r="J86" s="52"/>
      <c r="K86" s="53"/>
      <c r="L86" s="53"/>
      <c r="M86" s="41"/>
      <c r="N86" s="41"/>
      <c r="O86" s="41"/>
      <c r="P86" s="41"/>
      <c r="Q86" s="42"/>
      <c r="R86" s="42"/>
      <c r="S86" s="42"/>
      <c r="T86" s="42"/>
      <c r="U86" s="41"/>
      <c r="V86" s="41"/>
      <c r="W86" s="41"/>
      <c r="X86" s="41"/>
      <c r="Y86" s="41"/>
      <c r="Z86" s="41"/>
      <c r="AA86" s="41"/>
      <c r="AB86" s="41"/>
    </row>
    <row r="87" spans="1:28" s="11" customFormat="1" ht="49.5" customHeight="1">
      <c r="A87" s="18" t="s">
        <v>29</v>
      </c>
      <c r="B87" s="89"/>
      <c r="C87" s="55"/>
      <c r="D87" s="55"/>
      <c r="E87" s="41"/>
      <c r="F87" s="41"/>
      <c r="G87" s="41"/>
      <c r="H87" s="41"/>
      <c r="I87" s="41"/>
      <c r="J87" s="41"/>
      <c r="K87" s="42"/>
      <c r="L87" s="42"/>
      <c r="M87" s="41"/>
      <c r="N87" s="41"/>
      <c r="O87" s="41"/>
      <c r="P87" s="41"/>
      <c r="Q87" s="42"/>
      <c r="R87" s="42"/>
      <c r="S87" s="42"/>
      <c r="T87" s="42"/>
      <c r="U87" s="41"/>
      <c r="V87" s="41"/>
      <c r="W87" s="41"/>
      <c r="X87" s="41"/>
      <c r="Y87" s="41"/>
      <c r="Z87" s="41"/>
      <c r="AA87" s="41"/>
      <c r="AB87" s="41"/>
    </row>
    <row r="88" spans="1:28" s="11" customFormat="1" ht="24.75" customHeight="1">
      <c r="A88" s="14"/>
      <c r="B88" s="89"/>
      <c r="C88" s="55"/>
      <c r="D88" s="55"/>
      <c r="E88" s="41"/>
      <c r="F88" s="41"/>
      <c r="G88" s="41"/>
      <c r="H88" s="41"/>
      <c r="I88" s="41"/>
      <c r="J88" s="41"/>
      <c r="K88" s="42"/>
      <c r="L88" s="42"/>
      <c r="M88" s="41"/>
      <c r="N88" s="41"/>
      <c r="O88" s="41"/>
      <c r="P88" s="41"/>
      <c r="Q88" s="42"/>
      <c r="R88" s="42"/>
      <c r="S88" s="42"/>
      <c r="T88" s="42"/>
      <c r="U88" s="41"/>
      <c r="V88" s="41"/>
      <c r="W88" s="41"/>
      <c r="X88" s="41"/>
      <c r="Y88" s="41"/>
      <c r="Z88" s="41"/>
      <c r="AA88" s="41"/>
      <c r="AB88" s="41"/>
    </row>
    <row r="89" spans="1:28" s="11" customFormat="1" ht="30.75" customHeight="1">
      <c r="A89" s="14" t="s">
        <v>176</v>
      </c>
      <c r="B89" s="89"/>
      <c r="C89" s="55"/>
      <c r="D89" s="55"/>
      <c r="E89" s="41"/>
      <c r="F89" s="41"/>
      <c r="G89" s="41"/>
      <c r="H89" s="41"/>
      <c r="I89" s="41"/>
      <c r="J89" s="41"/>
      <c r="K89" s="42"/>
      <c r="L89" s="42"/>
      <c r="M89" s="41"/>
      <c r="N89" s="41"/>
      <c r="O89" s="41"/>
      <c r="P89" s="41"/>
      <c r="Q89" s="42"/>
      <c r="R89" s="42"/>
      <c r="S89" s="42"/>
      <c r="T89" s="42"/>
      <c r="U89" s="41"/>
      <c r="V89" s="41"/>
      <c r="W89" s="41"/>
      <c r="X89" s="41"/>
      <c r="Y89" s="41"/>
      <c r="Z89" s="41"/>
      <c r="AA89" s="41"/>
      <c r="AB89" s="41"/>
    </row>
    <row r="90" spans="1:28" s="11" customFormat="1" ht="21.75" customHeight="1">
      <c r="A90" s="14"/>
      <c r="B90" s="89"/>
      <c r="C90" s="55"/>
      <c r="D90" s="55"/>
      <c r="E90" s="41"/>
      <c r="F90" s="41"/>
      <c r="G90" s="41"/>
      <c r="H90" s="41"/>
      <c r="I90" s="41"/>
      <c r="J90" s="41"/>
      <c r="K90" s="42"/>
      <c r="L90" s="42"/>
      <c r="M90" s="41"/>
      <c r="N90" s="41"/>
      <c r="O90" s="41"/>
      <c r="P90" s="41"/>
      <c r="Q90" s="42"/>
      <c r="R90" s="42"/>
      <c r="S90" s="42"/>
      <c r="T90" s="42"/>
      <c r="U90" s="41"/>
      <c r="V90" s="41"/>
      <c r="W90" s="41"/>
      <c r="X90" s="41"/>
      <c r="Y90" s="41"/>
      <c r="Z90" s="41"/>
      <c r="AA90" s="41"/>
      <c r="AB90" s="41"/>
    </row>
    <row r="91" spans="1:28" s="11" customFormat="1" ht="24.75" customHeight="1" thickBot="1">
      <c r="A91" s="13"/>
      <c r="B91" s="91"/>
      <c r="C91" s="40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2"/>
      <c r="R91" s="42"/>
      <c r="S91" s="42"/>
      <c r="T91" s="42"/>
      <c r="U91" s="41"/>
      <c r="V91" s="41"/>
      <c r="W91" s="41"/>
      <c r="X91" s="41"/>
      <c r="Y91" s="41"/>
      <c r="Z91" s="41"/>
      <c r="AA91" s="41"/>
      <c r="AB91" s="41"/>
    </row>
    <row r="92" spans="1:28" s="11" customFormat="1" ht="49.5" customHeight="1" thickBot="1">
      <c r="A92" s="114" t="s">
        <v>2</v>
      </c>
      <c r="B92" s="124" t="s">
        <v>3</v>
      </c>
      <c r="C92" s="125" t="s">
        <v>4</v>
      </c>
      <c r="D92" s="126"/>
      <c r="E92" s="127" t="s">
        <v>5</v>
      </c>
      <c r="F92" s="128"/>
      <c r="G92" s="127" t="s">
        <v>6</v>
      </c>
      <c r="H92" s="128"/>
      <c r="I92" s="127" t="s">
        <v>7</v>
      </c>
      <c r="J92" s="128"/>
      <c r="K92" s="127" t="s">
        <v>8</v>
      </c>
      <c r="L92" s="128"/>
      <c r="M92" s="131" t="s">
        <v>59</v>
      </c>
      <c r="N92" s="132"/>
      <c r="O92" s="132"/>
      <c r="P92" s="133"/>
      <c r="Q92" s="134" t="s">
        <v>59</v>
      </c>
      <c r="R92" s="135"/>
      <c r="S92" s="135"/>
      <c r="T92" s="136"/>
      <c r="U92" s="131" t="s">
        <v>60</v>
      </c>
      <c r="V92" s="132"/>
      <c r="W92" s="132"/>
      <c r="X92" s="132"/>
      <c r="Y92" s="132"/>
      <c r="Z92" s="132"/>
      <c r="AA92" s="132"/>
      <c r="AB92" s="133"/>
    </row>
    <row r="93" spans="1:28" s="11" customFormat="1" ht="79.5" customHeight="1" thickBot="1">
      <c r="A93" s="115"/>
      <c r="B93" s="117"/>
      <c r="C93" s="43" t="s">
        <v>9</v>
      </c>
      <c r="D93" s="44" t="s">
        <v>10</v>
      </c>
      <c r="E93" s="44" t="s">
        <v>9</v>
      </c>
      <c r="F93" s="44" t="s">
        <v>10</v>
      </c>
      <c r="G93" s="44" t="s">
        <v>9</v>
      </c>
      <c r="H93" s="44" t="s">
        <v>10</v>
      </c>
      <c r="I93" s="44" t="s">
        <v>9</v>
      </c>
      <c r="J93" s="44" t="s">
        <v>10</v>
      </c>
      <c r="K93" s="44" t="s">
        <v>9</v>
      </c>
      <c r="L93" s="44" t="s">
        <v>10</v>
      </c>
      <c r="M93" s="44" t="s">
        <v>65</v>
      </c>
      <c r="N93" s="44" t="s">
        <v>64</v>
      </c>
      <c r="O93" s="44" t="s">
        <v>63</v>
      </c>
      <c r="P93" s="44" t="s">
        <v>61</v>
      </c>
      <c r="Q93" s="45" t="s">
        <v>70</v>
      </c>
      <c r="R93" s="45" t="s">
        <v>72</v>
      </c>
      <c r="S93" s="45" t="s">
        <v>73</v>
      </c>
      <c r="T93" s="45" t="s">
        <v>71</v>
      </c>
      <c r="U93" s="44" t="s">
        <v>62</v>
      </c>
      <c r="V93" s="44" t="s">
        <v>66</v>
      </c>
      <c r="W93" s="44" t="s">
        <v>78</v>
      </c>
      <c r="X93" s="44" t="s">
        <v>79</v>
      </c>
      <c r="Y93" s="44" t="s">
        <v>80</v>
      </c>
      <c r="Z93" s="44" t="s">
        <v>67</v>
      </c>
      <c r="AA93" s="44" t="s">
        <v>68</v>
      </c>
      <c r="AB93" s="44" t="s">
        <v>69</v>
      </c>
    </row>
    <row r="94" spans="1:28" s="13" customFormat="1" ht="57.75" customHeight="1" thickBot="1">
      <c r="A94" s="70">
        <v>576</v>
      </c>
      <c r="B94" s="72" t="s">
        <v>215</v>
      </c>
      <c r="C94" s="22" t="s">
        <v>84</v>
      </c>
      <c r="D94" s="22" t="s">
        <v>85</v>
      </c>
      <c r="E94" s="21">
        <v>0.06</v>
      </c>
      <c r="F94" s="21">
        <v>0.048</v>
      </c>
      <c r="G94" s="21">
        <v>6.45</v>
      </c>
      <c r="H94" s="21">
        <v>5.16</v>
      </c>
      <c r="I94" s="21">
        <v>1.2</v>
      </c>
      <c r="J94" s="21">
        <v>0.96</v>
      </c>
      <c r="K94" s="21">
        <v>53.5</v>
      </c>
      <c r="L94" s="21">
        <v>42.8</v>
      </c>
      <c r="M94" s="108">
        <v>0.01</v>
      </c>
      <c r="N94" s="108">
        <v>0.008</v>
      </c>
      <c r="O94" s="108">
        <v>3.95</v>
      </c>
      <c r="P94" s="108">
        <v>3.16</v>
      </c>
      <c r="Q94" s="107">
        <v>0.65</v>
      </c>
      <c r="R94" s="107">
        <v>0.65</v>
      </c>
      <c r="S94" s="107">
        <v>0.32</v>
      </c>
      <c r="T94" s="107">
        <v>0.32</v>
      </c>
      <c r="U94" s="108">
        <v>10.63</v>
      </c>
      <c r="V94" s="108">
        <v>8.5</v>
      </c>
      <c r="W94" s="108">
        <v>15.35</v>
      </c>
      <c r="X94" s="109">
        <v>12.28</v>
      </c>
      <c r="Y94" s="108">
        <v>19.32</v>
      </c>
      <c r="Z94" s="108">
        <v>15.46</v>
      </c>
      <c r="AA94" s="108">
        <v>0.29</v>
      </c>
      <c r="AB94" s="109">
        <v>0.23</v>
      </c>
    </row>
    <row r="95" spans="1:28" s="13" customFormat="1" ht="61.5" customHeight="1" thickBot="1">
      <c r="A95" s="70">
        <v>413</v>
      </c>
      <c r="B95" s="72" t="s">
        <v>128</v>
      </c>
      <c r="C95" s="22">
        <v>50</v>
      </c>
      <c r="D95" s="22">
        <v>60</v>
      </c>
      <c r="E95" s="21">
        <v>5.55</v>
      </c>
      <c r="F95" s="21">
        <v>6.66</v>
      </c>
      <c r="G95" s="21">
        <v>12</v>
      </c>
      <c r="H95" s="21">
        <v>14.4</v>
      </c>
      <c r="I95" s="21">
        <v>0.8</v>
      </c>
      <c r="J95" s="21">
        <v>0.96</v>
      </c>
      <c r="K95" s="21">
        <v>133</v>
      </c>
      <c r="L95" s="21">
        <v>160</v>
      </c>
      <c r="M95" s="107">
        <v>0.01</v>
      </c>
      <c r="N95" s="108">
        <v>0.012</v>
      </c>
      <c r="O95" s="108">
        <v>29.7</v>
      </c>
      <c r="P95" s="108">
        <v>35.64</v>
      </c>
      <c r="Q95" s="107">
        <v>0</v>
      </c>
      <c r="R95" s="107">
        <v>0</v>
      </c>
      <c r="S95" s="107">
        <v>0</v>
      </c>
      <c r="T95" s="107">
        <v>0</v>
      </c>
      <c r="U95" s="108">
        <v>16.98</v>
      </c>
      <c r="V95" s="108">
        <v>20.38</v>
      </c>
      <c r="W95" s="108">
        <v>4.92</v>
      </c>
      <c r="X95" s="109">
        <v>5.91</v>
      </c>
      <c r="Y95" s="108">
        <v>1.4</v>
      </c>
      <c r="Z95" s="108">
        <v>1.68</v>
      </c>
      <c r="AA95" s="108">
        <v>0.96</v>
      </c>
      <c r="AB95" s="109">
        <v>1.15</v>
      </c>
    </row>
    <row r="96" spans="1:28" s="13" customFormat="1" ht="61.5" customHeight="1" thickBot="1">
      <c r="A96" s="70">
        <v>463</v>
      </c>
      <c r="B96" s="71" t="s">
        <v>27</v>
      </c>
      <c r="C96" s="22">
        <v>125</v>
      </c>
      <c r="D96" s="22">
        <v>125</v>
      </c>
      <c r="E96" s="21">
        <v>7.875</v>
      </c>
      <c r="F96" s="21">
        <v>7.875</v>
      </c>
      <c r="G96" s="21">
        <v>9.75</v>
      </c>
      <c r="H96" s="21">
        <v>9.75</v>
      </c>
      <c r="I96" s="21">
        <v>35.5</v>
      </c>
      <c r="J96" s="21">
        <v>35.5</v>
      </c>
      <c r="K96" s="21">
        <v>203.75</v>
      </c>
      <c r="L96" s="21">
        <v>203.75</v>
      </c>
      <c r="M96" s="108">
        <v>0.075</v>
      </c>
      <c r="N96" s="108">
        <v>0.075</v>
      </c>
      <c r="O96" s="108">
        <v>0</v>
      </c>
      <c r="P96" s="108">
        <v>0</v>
      </c>
      <c r="Q96" s="107">
        <v>0</v>
      </c>
      <c r="R96" s="107">
        <v>0</v>
      </c>
      <c r="S96" s="107">
        <v>2.625</v>
      </c>
      <c r="T96" s="107">
        <v>2.625</v>
      </c>
      <c r="U96" s="108">
        <v>9.3125</v>
      </c>
      <c r="V96" s="108">
        <v>9.3125</v>
      </c>
      <c r="W96" s="108">
        <v>88.5</v>
      </c>
      <c r="X96" s="109">
        <v>88.5</v>
      </c>
      <c r="Y96" s="108">
        <v>6.999999999999999</v>
      </c>
      <c r="Z96" s="108">
        <v>6.999999999999999</v>
      </c>
      <c r="AA96" s="108">
        <v>1.6</v>
      </c>
      <c r="AB96" s="109">
        <v>1.6</v>
      </c>
    </row>
    <row r="97" spans="1:28" s="13" customFormat="1" ht="46.5" customHeight="1" thickBot="1">
      <c r="A97" s="70">
        <v>639</v>
      </c>
      <c r="B97" s="71" t="s">
        <v>22</v>
      </c>
      <c r="C97" s="22">
        <v>200</v>
      </c>
      <c r="D97" s="22">
        <v>200</v>
      </c>
      <c r="E97" s="21">
        <v>0.6</v>
      </c>
      <c r="F97" s="21">
        <v>0.6</v>
      </c>
      <c r="G97" s="21">
        <v>0</v>
      </c>
      <c r="H97" s="21">
        <v>0</v>
      </c>
      <c r="I97" s="21">
        <v>31.4</v>
      </c>
      <c r="J97" s="21">
        <v>31.4</v>
      </c>
      <c r="K97" s="21">
        <v>124</v>
      </c>
      <c r="L97" s="21">
        <v>124</v>
      </c>
      <c r="M97" s="108">
        <v>0</v>
      </c>
      <c r="N97" s="108">
        <v>0</v>
      </c>
      <c r="O97" s="108">
        <v>1.6</v>
      </c>
      <c r="P97" s="108">
        <v>1.6</v>
      </c>
      <c r="Q97" s="107">
        <v>0</v>
      </c>
      <c r="R97" s="107">
        <v>0</v>
      </c>
      <c r="S97" s="107">
        <v>0.34</v>
      </c>
      <c r="T97" s="107">
        <v>0.34</v>
      </c>
      <c r="U97" s="108">
        <v>20.57</v>
      </c>
      <c r="V97" s="108">
        <v>20.57</v>
      </c>
      <c r="W97" s="108">
        <v>10</v>
      </c>
      <c r="X97" s="109">
        <v>10</v>
      </c>
      <c r="Y97" s="108">
        <v>11.48</v>
      </c>
      <c r="Z97" s="108">
        <v>11.48</v>
      </c>
      <c r="AA97" s="108">
        <v>0.34</v>
      </c>
      <c r="AB97" s="109">
        <v>0.34</v>
      </c>
    </row>
    <row r="98" spans="1:28" s="13" customFormat="1" ht="46.5" customHeight="1" thickBot="1">
      <c r="A98" s="70"/>
      <c r="B98" s="71" t="s">
        <v>108</v>
      </c>
      <c r="C98" s="22">
        <v>55</v>
      </c>
      <c r="D98" s="22">
        <v>55</v>
      </c>
      <c r="E98" s="21">
        <v>4.25</v>
      </c>
      <c r="F98" s="21">
        <v>4.25</v>
      </c>
      <c r="G98" s="21">
        <v>4.45</v>
      </c>
      <c r="H98" s="21">
        <v>4.45</v>
      </c>
      <c r="I98" s="21">
        <v>13.1</v>
      </c>
      <c r="J98" s="21">
        <v>13.1</v>
      </c>
      <c r="K98" s="23">
        <v>197</v>
      </c>
      <c r="L98" s="23">
        <v>197</v>
      </c>
      <c r="M98" s="107">
        <v>0</v>
      </c>
      <c r="N98" s="108">
        <v>0</v>
      </c>
      <c r="O98" s="108">
        <v>0</v>
      </c>
      <c r="P98" s="108">
        <v>0</v>
      </c>
      <c r="Q98" s="107">
        <v>0.24</v>
      </c>
      <c r="R98" s="107">
        <v>0.24</v>
      </c>
      <c r="S98" s="107">
        <v>0</v>
      </c>
      <c r="T98" s="107">
        <v>0</v>
      </c>
      <c r="U98" s="108">
        <v>135</v>
      </c>
      <c r="V98" s="108">
        <v>135</v>
      </c>
      <c r="W98" s="108">
        <v>0</v>
      </c>
      <c r="X98" s="109">
        <v>0</v>
      </c>
      <c r="Y98" s="108">
        <v>0</v>
      </c>
      <c r="Z98" s="108">
        <v>0</v>
      </c>
      <c r="AA98" s="108">
        <v>0</v>
      </c>
      <c r="AB98" s="109">
        <v>0</v>
      </c>
    </row>
    <row r="99" spans="1:28" s="13" customFormat="1" ht="84" thickBot="1">
      <c r="A99" s="15"/>
      <c r="B99" s="71" t="s">
        <v>38</v>
      </c>
      <c r="C99" s="22">
        <v>32.5</v>
      </c>
      <c r="D99" s="22">
        <v>32.5</v>
      </c>
      <c r="E99" s="21">
        <v>2.5025</v>
      </c>
      <c r="F99" s="21">
        <v>2.5025</v>
      </c>
      <c r="G99" s="21">
        <v>0.455</v>
      </c>
      <c r="H99" s="21">
        <v>0.455</v>
      </c>
      <c r="I99" s="21">
        <v>12.2525</v>
      </c>
      <c r="J99" s="21">
        <v>12.2525</v>
      </c>
      <c r="K99" s="21">
        <v>65</v>
      </c>
      <c r="L99" s="21">
        <v>65</v>
      </c>
      <c r="M99" s="108">
        <v>0.0325</v>
      </c>
      <c r="N99" s="108">
        <v>0.0325</v>
      </c>
      <c r="O99" s="108">
        <v>0</v>
      </c>
      <c r="P99" s="108">
        <v>0</v>
      </c>
      <c r="Q99" s="107">
        <v>0</v>
      </c>
      <c r="R99" s="107">
        <v>0</v>
      </c>
      <c r="S99" s="107">
        <v>0</v>
      </c>
      <c r="T99" s="107">
        <v>0</v>
      </c>
      <c r="U99" s="108">
        <v>11.624166666666667</v>
      </c>
      <c r="V99" s="108">
        <v>11.624166666666667</v>
      </c>
      <c r="W99" s="108">
        <v>22.858333333333334</v>
      </c>
      <c r="X99" s="109">
        <v>22.858333333333334</v>
      </c>
      <c r="Y99" s="108">
        <v>20.420833333333334</v>
      </c>
      <c r="Z99" s="108">
        <v>20.420833333333334</v>
      </c>
      <c r="AA99" s="108">
        <v>1.5816666666666666</v>
      </c>
      <c r="AB99" s="109">
        <v>1.5816666666666666</v>
      </c>
    </row>
    <row r="100" spans="1:28" s="13" customFormat="1" ht="61.5" customHeight="1" thickBot="1">
      <c r="A100" s="15"/>
      <c r="B100" s="71" t="s">
        <v>39</v>
      </c>
      <c r="C100" s="22">
        <v>18</v>
      </c>
      <c r="D100" s="22">
        <v>18</v>
      </c>
      <c r="E100" s="21">
        <v>1.3499999999999999</v>
      </c>
      <c r="F100" s="21">
        <v>1.3499999999999999</v>
      </c>
      <c r="G100" s="21">
        <v>0.522</v>
      </c>
      <c r="H100" s="21">
        <v>0.522</v>
      </c>
      <c r="I100" s="21">
        <v>9.252</v>
      </c>
      <c r="J100" s="21">
        <v>9.252</v>
      </c>
      <c r="K100" s="21">
        <v>47.4</v>
      </c>
      <c r="L100" s="21">
        <v>47.4</v>
      </c>
      <c r="M100" s="108">
        <v>0.02</v>
      </c>
      <c r="N100" s="108">
        <v>0.02</v>
      </c>
      <c r="O100" s="108">
        <v>0</v>
      </c>
      <c r="P100" s="108">
        <v>0</v>
      </c>
      <c r="Q100" s="107">
        <v>0</v>
      </c>
      <c r="R100" s="107">
        <v>0</v>
      </c>
      <c r="S100" s="107">
        <v>0.02</v>
      </c>
      <c r="T100" s="107">
        <v>0.02</v>
      </c>
      <c r="U100" s="108">
        <v>5.94</v>
      </c>
      <c r="V100" s="108">
        <v>5.94</v>
      </c>
      <c r="W100" s="108">
        <v>11.67</v>
      </c>
      <c r="X100" s="109">
        <v>11.67</v>
      </c>
      <c r="Y100" s="108">
        <v>10.44</v>
      </c>
      <c r="Z100" s="108">
        <v>10.44</v>
      </c>
      <c r="AA100" s="108">
        <v>0.8</v>
      </c>
      <c r="AB100" s="109">
        <v>0.8</v>
      </c>
    </row>
    <row r="101" spans="1:28" s="11" customFormat="1" ht="43.5" customHeight="1" thickBot="1">
      <c r="A101" s="15"/>
      <c r="B101" s="90" t="s">
        <v>11</v>
      </c>
      <c r="C101" s="22"/>
      <c r="D101" s="22"/>
      <c r="E101" s="21">
        <f>SUM(E94:E100)</f>
        <v>22.187500000000004</v>
      </c>
      <c r="F101" s="21">
        <f aca="true" t="shared" si="6" ref="F101:AB101">SUM(F94:F100)</f>
        <v>23.285500000000003</v>
      </c>
      <c r="G101" s="21">
        <f t="shared" si="6"/>
        <v>33.626999999999995</v>
      </c>
      <c r="H101" s="21">
        <f t="shared" si="6"/>
        <v>34.737</v>
      </c>
      <c r="I101" s="21">
        <f t="shared" si="6"/>
        <v>103.5045</v>
      </c>
      <c r="J101" s="21">
        <f t="shared" si="6"/>
        <v>103.42449999999998</v>
      </c>
      <c r="K101" s="21">
        <f t="shared" si="6"/>
        <v>823.65</v>
      </c>
      <c r="L101" s="21">
        <f t="shared" si="6"/>
        <v>839.9499999999999</v>
      </c>
      <c r="M101" s="21">
        <f t="shared" si="6"/>
        <v>0.1475</v>
      </c>
      <c r="N101" s="21">
        <f t="shared" si="6"/>
        <v>0.1475</v>
      </c>
      <c r="O101" s="21">
        <f t="shared" si="6"/>
        <v>35.25</v>
      </c>
      <c r="P101" s="21">
        <f t="shared" si="6"/>
        <v>40.4</v>
      </c>
      <c r="Q101" s="21">
        <f t="shared" si="6"/>
        <v>0.89</v>
      </c>
      <c r="R101" s="21">
        <f t="shared" si="6"/>
        <v>0.89</v>
      </c>
      <c r="S101" s="21">
        <f t="shared" si="6"/>
        <v>3.3049999999999997</v>
      </c>
      <c r="T101" s="21">
        <f t="shared" si="6"/>
        <v>3.3049999999999997</v>
      </c>
      <c r="U101" s="21">
        <f t="shared" si="6"/>
        <v>210.05666666666667</v>
      </c>
      <c r="V101" s="21">
        <f t="shared" si="6"/>
        <v>211.32666666666665</v>
      </c>
      <c r="W101" s="21">
        <f t="shared" si="6"/>
        <v>153.29833333333332</v>
      </c>
      <c r="X101" s="21">
        <f t="shared" si="6"/>
        <v>151.21833333333333</v>
      </c>
      <c r="Y101" s="21">
        <f t="shared" si="6"/>
        <v>70.06083333333333</v>
      </c>
      <c r="Z101" s="21">
        <f t="shared" si="6"/>
        <v>66.48083333333334</v>
      </c>
      <c r="AA101" s="21">
        <f t="shared" si="6"/>
        <v>5.571666666666666</v>
      </c>
      <c r="AB101" s="21">
        <f t="shared" si="6"/>
        <v>5.701666666666666</v>
      </c>
    </row>
    <row r="102" spans="1:28" s="11" customFormat="1" ht="36" customHeight="1">
      <c r="A102" s="19"/>
      <c r="B102" s="92"/>
      <c r="C102" s="51"/>
      <c r="D102" s="51"/>
      <c r="E102" s="52"/>
      <c r="F102" s="52"/>
      <c r="G102" s="52"/>
      <c r="H102" s="52"/>
      <c r="I102" s="52"/>
      <c r="J102" s="52"/>
      <c r="K102" s="53"/>
      <c r="L102" s="53"/>
      <c r="M102" s="41"/>
      <c r="N102" s="41"/>
      <c r="O102" s="41"/>
      <c r="P102" s="41"/>
      <c r="Q102" s="42"/>
      <c r="R102" s="42"/>
      <c r="S102" s="42"/>
      <c r="T102" s="42"/>
      <c r="U102" s="41"/>
      <c r="V102" s="41"/>
      <c r="W102" s="41"/>
      <c r="X102" s="41"/>
      <c r="Y102" s="41"/>
      <c r="Z102" s="41"/>
      <c r="AA102" s="41"/>
      <c r="AB102" s="41"/>
    </row>
    <row r="103" spans="1:28" s="11" customFormat="1" ht="36.75" customHeight="1">
      <c r="A103" s="14" t="s">
        <v>177</v>
      </c>
      <c r="B103" s="89"/>
      <c r="C103" s="55"/>
      <c r="D103" s="55"/>
      <c r="E103" s="41"/>
      <c r="F103" s="41"/>
      <c r="G103" s="41"/>
      <c r="H103" s="41"/>
      <c r="I103" s="41"/>
      <c r="J103" s="41"/>
      <c r="K103" s="42"/>
      <c r="L103" s="42"/>
      <c r="M103" s="41"/>
      <c r="N103" s="41"/>
      <c r="O103" s="41"/>
      <c r="P103" s="41"/>
      <c r="Q103" s="42"/>
      <c r="R103" s="42"/>
      <c r="S103" s="42"/>
      <c r="T103" s="42"/>
      <c r="U103" s="41"/>
      <c r="V103" s="41"/>
      <c r="W103" s="41"/>
      <c r="X103" s="41"/>
      <c r="Y103" s="41"/>
      <c r="Z103" s="41"/>
      <c r="AA103" s="41"/>
      <c r="AB103" s="41"/>
    </row>
    <row r="104" spans="1:28" s="11" customFormat="1" ht="25.5" customHeight="1">
      <c r="A104" s="13"/>
      <c r="B104" s="89"/>
      <c r="C104" s="55"/>
      <c r="D104" s="55"/>
      <c r="E104" s="41"/>
      <c r="F104" s="41"/>
      <c r="G104" s="41"/>
      <c r="H104" s="41"/>
      <c r="I104" s="41"/>
      <c r="J104" s="41"/>
      <c r="K104" s="42"/>
      <c r="L104" s="42"/>
      <c r="M104" s="41"/>
      <c r="N104" s="41"/>
      <c r="O104" s="41"/>
      <c r="P104" s="41"/>
      <c r="Q104" s="42"/>
      <c r="R104" s="42"/>
      <c r="S104" s="42"/>
      <c r="T104" s="42"/>
      <c r="U104" s="41"/>
      <c r="V104" s="41"/>
      <c r="W104" s="41"/>
      <c r="X104" s="41"/>
      <c r="Y104" s="41"/>
      <c r="Z104" s="41"/>
      <c r="AA104" s="41"/>
      <c r="AB104" s="41"/>
    </row>
    <row r="105" spans="1:28" s="11" customFormat="1" ht="23.25" customHeight="1" thickBot="1">
      <c r="A105" s="13"/>
      <c r="B105" s="91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2"/>
      <c r="R105" s="42"/>
      <c r="S105" s="42"/>
      <c r="T105" s="42"/>
      <c r="U105" s="41"/>
      <c r="V105" s="41"/>
      <c r="W105" s="41"/>
      <c r="X105" s="41"/>
      <c r="Y105" s="41"/>
      <c r="Z105" s="41"/>
      <c r="AA105" s="41"/>
      <c r="AB105" s="41"/>
    </row>
    <row r="106" spans="1:28" s="11" customFormat="1" ht="49.5" customHeight="1" thickBot="1">
      <c r="A106" s="114" t="s">
        <v>2</v>
      </c>
      <c r="B106" s="124" t="s">
        <v>3</v>
      </c>
      <c r="C106" s="125" t="s">
        <v>4</v>
      </c>
      <c r="D106" s="126"/>
      <c r="E106" s="127" t="s">
        <v>5</v>
      </c>
      <c r="F106" s="128"/>
      <c r="G106" s="127" t="s">
        <v>6</v>
      </c>
      <c r="H106" s="128"/>
      <c r="I106" s="127" t="s">
        <v>7</v>
      </c>
      <c r="J106" s="128"/>
      <c r="K106" s="127" t="s">
        <v>8</v>
      </c>
      <c r="L106" s="128"/>
      <c r="M106" s="131" t="s">
        <v>59</v>
      </c>
      <c r="N106" s="132"/>
      <c r="O106" s="132"/>
      <c r="P106" s="133"/>
      <c r="Q106" s="134" t="s">
        <v>59</v>
      </c>
      <c r="R106" s="135"/>
      <c r="S106" s="135"/>
      <c r="T106" s="136"/>
      <c r="U106" s="131" t="s">
        <v>60</v>
      </c>
      <c r="V106" s="132"/>
      <c r="W106" s="132"/>
      <c r="X106" s="132"/>
      <c r="Y106" s="132"/>
      <c r="Z106" s="132"/>
      <c r="AA106" s="132"/>
      <c r="AB106" s="133"/>
    </row>
    <row r="107" spans="1:28" s="11" customFormat="1" ht="87" customHeight="1" thickBot="1">
      <c r="A107" s="115"/>
      <c r="B107" s="117"/>
      <c r="C107" s="43" t="s">
        <v>9</v>
      </c>
      <c r="D107" s="44" t="s">
        <v>10</v>
      </c>
      <c r="E107" s="44" t="s">
        <v>9</v>
      </c>
      <c r="F107" s="44" t="s">
        <v>10</v>
      </c>
      <c r="G107" s="44" t="s">
        <v>9</v>
      </c>
      <c r="H107" s="44" t="s">
        <v>10</v>
      </c>
      <c r="I107" s="44" t="s">
        <v>9</v>
      </c>
      <c r="J107" s="44" t="s">
        <v>10</v>
      </c>
      <c r="K107" s="44" t="s">
        <v>9</v>
      </c>
      <c r="L107" s="44" t="s">
        <v>10</v>
      </c>
      <c r="M107" s="44" t="s">
        <v>65</v>
      </c>
      <c r="N107" s="44" t="s">
        <v>64</v>
      </c>
      <c r="O107" s="44" t="s">
        <v>63</v>
      </c>
      <c r="P107" s="44" t="s">
        <v>61</v>
      </c>
      <c r="Q107" s="45" t="s">
        <v>70</v>
      </c>
      <c r="R107" s="45" t="s">
        <v>72</v>
      </c>
      <c r="S107" s="45" t="s">
        <v>73</v>
      </c>
      <c r="T107" s="45" t="s">
        <v>71</v>
      </c>
      <c r="U107" s="44" t="s">
        <v>62</v>
      </c>
      <c r="V107" s="44" t="s">
        <v>66</v>
      </c>
      <c r="W107" s="44" t="s">
        <v>78</v>
      </c>
      <c r="X107" s="44" t="s">
        <v>79</v>
      </c>
      <c r="Y107" s="44" t="s">
        <v>80</v>
      </c>
      <c r="Z107" s="44" t="s">
        <v>67</v>
      </c>
      <c r="AA107" s="44" t="s">
        <v>68</v>
      </c>
      <c r="AB107" s="44" t="s">
        <v>69</v>
      </c>
    </row>
    <row r="108" spans="1:28" s="13" customFormat="1" ht="58.5" customHeight="1" thickBot="1">
      <c r="A108" s="70">
        <v>33</v>
      </c>
      <c r="B108" s="72" t="s">
        <v>127</v>
      </c>
      <c r="C108" s="24">
        <v>50</v>
      </c>
      <c r="D108" s="24">
        <v>40</v>
      </c>
      <c r="E108" s="23">
        <v>1.065</v>
      </c>
      <c r="F108" s="23">
        <v>0.855</v>
      </c>
      <c r="G108" s="23">
        <v>4.5600000000000005</v>
      </c>
      <c r="H108" s="23">
        <v>3.6450000000000005</v>
      </c>
      <c r="I108" s="23">
        <v>6.27</v>
      </c>
      <c r="J108" s="23">
        <v>5.01</v>
      </c>
      <c r="K108" s="23">
        <v>70.42500000000001</v>
      </c>
      <c r="L108" s="23">
        <v>56.34</v>
      </c>
      <c r="M108" s="107">
        <v>0</v>
      </c>
      <c r="N108" s="108">
        <v>0</v>
      </c>
      <c r="O108" s="108">
        <v>7.125</v>
      </c>
      <c r="P108" s="108">
        <v>5.699999999999999</v>
      </c>
      <c r="Q108" s="107">
        <v>0</v>
      </c>
      <c r="R108" s="107">
        <v>0</v>
      </c>
      <c r="S108" s="107">
        <v>0</v>
      </c>
      <c r="T108" s="107">
        <v>0</v>
      </c>
      <c r="U108" s="108">
        <v>26.355</v>
      </c>
      <c r="V108" s="108">
        <v>21.09</v>
      </c>
      <c r="W108" s="108">
        <v>30.72</v>
      </c>
      <c r="X108" s="109">
        <v>24.57</v>
      </c>
      <c r="Y108" s="108">
        <v>15.674999999999999</v>
      </c>
      <c r="Z108" s="108">
        <v>12.54</v>
      </c>
      <c r="AA108" s="108">
        <v>0.99</v>
      </c>
      <c r="AB108" s="109">
        <v>0.795</v>
      </c>
    </row>
    <row r="109" spans="1:28" s="13" customFormat="1" ht="58.5" customHeight="1" thickBot="1">
      <c r="A109" s="70">
        <v>374</v>
      </c>
      <c r="B109" s="71" t="s">
        <v>155</v>
      </c>
      <c r="C109" s="22" t="s">
        <v>156</v>
      </c>
      <c r="D109" s="22" t="s">
        <v>157</v>
      </c>
      <c r="E109" s="21">
        <v>8.42</v>
      </c>
      <c r="F109" s="21">
        <v>9.36</v>
      </c>
      <c r="G109" s="21">
        <v>4.86</v>
      </c>
      <c r="H109" s="21">
        <v>5.4</v>
      </c>
      <c r="I109" s="21">
        <v>5.04</v>
      </c>
      <c r="J109" s="21">
        <v>5.6</v>
      </c>
      <c r="K109" s="23">
        <v>164</v>
      </c>
      <c r="L109" s="23">
        <v>197</v>
      </c>
      <c r="M109" s="107">
        <v>0.05</v>
      </c>
      <c r="N109" s="108">
        <v>0.06</v>
      </c>
      <c r="O109" s="108">
        <v>0.19</v>
      </c>
      <c r="P109" s="108">
        <v>0.24</v>
      </c>
      <c r="Q109" s="107">
        <v>33</v>
      </c>
      <c r="R109" s="107">
        <v>41.25</v>
      </c>
      <c r="S109" s="107">
        <v>0.4</v>
      </c>
      <c r="T109" s="107">
        <v>0.48</v>
      </c>
      <c r="U109" s="108">
        <v>31.5</v>
      </c>
      <c r="V109" s="108">
        <v>39.68</v>
      </c>
      <c r="W109" s="108">
        <v>108.8</v>
      </c>
      <c r="X109" s="109">
        <v>136</v>
      </c>
      <c r="Y109" s="108">
        <v>15.8</v>
      </c>
      <c r="Z109" s="108">
        <v>19.75</v>
      </c>
      <c r="AA109" s="108">
        <v>0.56</v>
      </c>
      <c r="AB109" s="109">
        <v>0.7</v>
      </c>
    </row>
    <row r="110" spans="1:28" s="13" customFormat="1" ht="58.5" customHeight="1" thickBot="1">
      <c r="A110" s="70">
        <v>520</v>
      </c>
      <c r="B110" s="71" t="s">
        <v>24</v>
      </c>
      <c r="C110" s="22">
        <v>125</v>
      </c>
      <c r="D110" s="22">
        <v>125</v>
      </c>
      <c r="E110" s="21">
        <v>4.500000000000001</v>
      </c>
      <c r="F110" s="21">
        <v>4.500000000000001</v>
      </c>
      <c r="G110" s="21">
        <v>10.75</v>
      </c>
      <c r="H110" s="21">
        <v>10.75</v>
      </c>
      <c r="I110" s="21">
        <v>20.25</v>
      </c>
      <c r="J110" s="21">
        <v>20.25</v>
      </c>
      <c r="K110" s="21">
        <v>157.5</v>
      </c>
      <c r="L110" s="21">
        <v>157.5</v>
      </c>
      <c r="M110" s="107">
        <v>0.08750000000000001</v>
      </c>
      <c r="N110" s="108">
        <v>0.08750000000000001</v>
      </c>
      <c r="O110" s="108">
        <v>2.6125</v>
      </c>
      <c r="P110" s="108">
        <v>2.6125</v>
      </c>
      <c r="Q110" s="107">
        <v>0.025</v>
      </c>
      <c r="R110" s="107">
        <v>0.025</v>
      </c>
      <c r="S110" s="107">
        <v>0.125</v>
      </c>
      <c r="T110" s="107">
        <v>0.125</v>
      </c>
      <c r="U110" s="108">
        <v>45.9</v>
      </c>
      <c r="V110" s="108">
        <v>45.9</v>
      </c>
      <c r="W110" s="108">
        <v>68.33749999999999</v>
      </c>
      <c r="X110" s="109">
        <v>68.33749999999999</v>
      </c>
      <c r="Y110" s="108">
        <v>19.450000000000003</v>
      </c>
      <c r="Z110" s="108">
        <v>19.450000000000003</v>
      </c>
      <c r="AA110" s="108">
        <v>0.6124999999999999</v>
      </c>
      <c r="AB110" s="109">
        <v>0.6124999999999999</v>
      </c>
    </row>
    <row r="111" spans="1:28" s="13" customFormat="1" ht="58.5" customHeight="1" thickBot="1">
      <c r="A111" s="74">
        <v>701</v>
      </c>
      <c r="B111" s="75" t="s">
        <v>150</v>
      </c>
      <c r="C111" s="22">
        <v>200</v>
      </c>
      <c r="D111" s="22">
        <v>200</v>
      </c>
      <c r="E111" s="21">
        <v>0.2</v>
      </c>
      <c r="F111" s="21">
        <v>0.2</v>
      </c>
      <c r="G111" s="21">
        <v>0</v>
      </c>
      <c r="H111" s="21">
        <v>0</v>
      </c>
      <c r="I111" s="21">
        <v>35.8</v>
      </c>
      <c r="J111" s="21">
        <v>35.8</v>
      </c>
      <c r="K111" s="21">
        <v>142</v>
      </c>
      <c r="L111" s="21">
        <v>142</v>
      </c>
      <c r="M111" s="107">
        <v>0</v>
      </c>
      <c r="N111" s="108">
        <v>0</v>
      </c>
      <c r="O111" s="108">
        <v>15</v>
      </c>
      <c r="P111" s="108">
        <v>15</v>
      </c>
      <c r="Q111" s="107">
        <v>0</v>
      </c>
      <c r="R111" s="107">
        <v>0</v>
      </c>
      <c r="S111" s="107">
        <v>0</v>
      </c>
      <c r="T111" s="107">
        <v>0</v>
      </c>
      <c r="U111" s="108">
        <v>4.5</v>
      </c>
      <c r="V111" s="108">
        <v>4.5</v>
      </c>
      <c r="W111" s="108">
        <v>0</v>
      </c>
      <c r="X111" s="109">
        <v>0</v>
      </c>
      <c r="Y111" s="108">
        <v>1</v>
      </c>
      <c r="Z111" s="108">
        <v>1</v>
      </c>
      <c r="AA111" s="108">
        <v>0.15</v>
      </c>
      <c r="AB111" s="109">
        <v>0.15</v>
      </c>
    </row>
    <row r="112" spans="1:28" s="13" customFormat="1" ht="60.75" customHeight="1" thickBot="1">
      <c r="A112" s="70"/>
      <c r="B112" s="47" t="s">
        <v>179</v>
      </c>
      <c r="C112" s="25" t="s">
        <v>104</v>
      </c>
      <c r="D112" s="25" t="s">
        <v>104</v>
      </c>
      <c r="E112" s="21">
        <v>1.1</v>
      </c>
      <c r="F112" s="21">
        <v>1.1</v>
      </c>
      <c r="G112" s="21">
        <v>0.004</v>
      </c>
      <c r="H112" s="21">
        <v>0.004</v>
      </c>
      <c r="I112" s="21">
        <v>14.7</v>
      </c>
      <c r="J112" s="21">
        <v>14.7</v>
      </c>
      <c r="K112" s="23">
        <v>62</v>
      </c>
      <c r="L112" s="23">
        <v>62</v>
      </c>
      <c r="M112" s="107">
        <v>0</v>
      </c>
      <c r="N112" s="108">
        <v>0</v>
      </c>
      <c r="O112" s="108">
        <v>16.69</v>
      </c>
      <c r="P112" s="108">
        <v>16.69</v>
      </c>
      <c r="Q112" s="107">
        <v>0</v>
      </c>
      <c r="R112" s="107">
        <v>0</v>
      </c>
      <c r="S112" s="107">
        <v>0</v>
      </c>
      <c r="T112" s="107">
        <v>0</v>
      </c>
      <c r="U112" s="108">
        <v>16.48</v>
      </c>
      <c r="V112" s="108">
        <v>16.48</v>
      </c>
      <c r="W112" s="108">
        <v>0</v>
      </c>
      <c r="X112" s="109">
        <v>0</v>
      </c>
      <c r="Y112" s="108">
        <v>0</v>
      </c>
      <c r="Z112" s="108">
        <v>0</v>
      </c>
      <c r="AA112" s="108">
        <v>0.206</v>
      </c>
      <c r="AB112" s="109">
        <v>0.206</v>
      </c>
    </row>
    <row r="113" spans="1:28" s="13" customFormat="1" ht="84" thickBot="1">
      <c r="A113" s="15"/>
      <c r="B113" s="71" t="s">
        <v>38</v>
      </c>
      <c r="C113" s="22">
        <v>32.5</v>
      </c>
      <c r="D113" s="22">
        <v>32.5</v>
      </c>
      <c r="E113" s="21">
        <v>2.5025</v>
      </c>
      <c r="F113" s="21">
        <v>2.5025</v>
      </c>
      <c r="G113" s="21">
        <v>0.455</v>
      </c>
      <c r="H113" s="21">
        <v>0.455</v>
      </c>
      <c r="I113" s="21">
        <v>12.2525</v>
      </c>
      <c r="J113" s="21">
        <v>12.2525</v>
      </c>
      <c r="K113" s="21">
        <v>65</v>
      </c>
      <c r="L113" s="21">
        <v>65</v>
      </c>
      <c r="M113" s="108">
        <v>0.0325</v>
      </c>
      <c r="N113" s="108">
        <v>0.0325</v>
      </c>
      <c r="O113" s="108">
        <v>0</v>
      </c>
      <c r="P113" s="108">
        <v>0</v>
      </c>
      <c r="Q113" s="107">
        <v>0</v>
      </c>
      <c r="R113" s="107">
        <v>0</v>
      </c>
      <c r="S113" s="107">
        <v>0</v>
      </c>
      <c r="T113" s="107">
        <v>0</v>
      </c>
      <c r="U113" s="108">
        <v>11.624166666666667</v>
      </c>
      <c r="V113" s="108">
        <v>11.624166666666667</v>
      </c>
      <c r="W113" s="108">
        <v>22.858333333333334</v>
      </c>
      <c r="X113" s="109">
        <v>22.858333333333334</v>
      </c>
      <c r="Y113" s="108">
        <v>20.420833333333334</v>
      </c>
      <c r="Z113" s="108">
        <v>20.420833333333334</v>
      </c>
      <c r="AA113" s="108">
        <v>1.5816666666666666</v>
      </c>
      <c r="AB113" s="109">
        <v>1.5816666666666666</v>
      </c>
    </row>
    <row r="114" spans="1:28" s="13" customFormat="1" ht="58.5" customHeight="1" thickBot="1">
      <c r="A114" s="15"/>
      <c r="B114" s="71" t="s">
        <v>39</v>
      </c>
      <c r="C114" s="22">
        <v>18</v>
      </c>
      <c r="D114" s="22">
        <v>18</v>
      </c>
      <c r="E114" s="21">
        <v>1.3499999999999999</v>
      </c>
      <c r="F114" s="21">
        <v>1.3499999999999999</v>
      </c>
      <c r="G114" s="21">
        <v>0.522</v>
      </c>
      <c r="H114" s="21">
        <v>0.522</v>
      </c>
      <c r="I114" s="21">
        <v>9.252</v>
      </c>
      <c r="J114" s="21">
        <v>9.252</v>
      </c>
      <c r="K114" s="21">
        <v>47.4</v>
      </c>
      <c r="L114" s="21">
        <v>47.4</v>
      </c>
      <c r="M114" s="108">
        <v>0.02</v>
      </c>
      <c r="N114" s="108">
        <v>0.02</v>
      </c>
      <c r="O114" s="108">
        <v>0</v>
      </c>
      <c r="P114" s="108">
        <v>0</v>
      </c>
      <c r="Q114" s="107">
        <v>0</v>
      </c>
      <c r="R114" s="107">
        <v>0</v>
      </c>
      <c r="S114" s="107">
        <v>0.02</v>
      </c>
      <c r="T114" s="107">
        <v>0.02</v>
      </c>
      <c r="U114" s="108">
        <v>5.94</v>
      </c>
      <c r="V114" s="108">
        <v>5.94</v>
      </c>
      <c r="W114" s="108">
        <v>11.67</v>
      </c>
      <c r="X114" s="109">
        <v>11.67</v>
      </c>
      <c r="Y114" s="108">
        <v>10.44</v>
      </c>
      <c r="Z114" s="108">
        <v>10.44</v>
      </c>
      <c r="AA114" s="108">
        <v>0.8</v>
      </c>
      <c r="AB114" s="109">
        <v>0.8</v>
      </c>
    </row>
    <row r="115" spans="1:28" s="11" customFormat="1" ht="49.5" customHeight="1" thickBot="1">
      <c r="A115" s="15"/>
      <c r="B115" s="90" t="s">
        <v>11</v>
      </c>
      <c r="C115" s="22"/>
      <c r="D115" s="22"/>
      <c r="E115" s="21">
        <f>SUM(E108:E114)</f>
        <v>19.1375</v>
      </c>
      <c r="F115" s="21">
        <f aca="true" t="shared" si="7" ref="F115:AB115">SUM(F108:F114)</f>
        <v>19.867500000000003</v>
      </c>
      <c r="G115" s="21">
        <f t="shared" si="7"/>
        <v>21.151</v>
      </c>
      <c r="H115" s="21">
        <f t="shared" si="7"/>
        <v>20.776</v>
      </c>
      <c r="I115" s="21">
        <f t="shared" si="7"/>
        <v>103.5645</v>
      </c>
      <c r="J115" s="21">
        <f t="shared" si="7"/>
        <v>102.86449999999999</v>
      </c>
      <c r="K115" s="21">
        <f t="shared" si="7"/>
        <v>708.3249999999999</v>
      </c>
      <c r="L115" s="21">
        <f t="shared" si="7"/>
        <v>727.24</v>
      </c>
      <c r="M115" s="21">
        <f t="shared" si="7"/>
        <v>0.19</v>
      </c>
      <c r="N115" s="21">
        <f t="shared" si="7"/>
        <v>0.2</v>
      </c>
      <c r="O115" s="21">
        <f t="shared" si="7"/>
        <v>41.61750000000001</v>
      </c>
      <c r="P115" s="21">
        <f t="shared" si="7"/>
        <v>40.2425</v>
      </c>
      <c r="Q115" s="21">
        <f t="shared" si="7"/>
        <v>33.025</v>
      </c>
      <c r="R115" s="21">
        <f t="shared" si="7"/>
        <v>41.275</v>
      </c>
      <c r="S115" s="21">
        <f t="shared" si="7"/>
        <v>0.545</v>
      </c>
      <c r="T115" s="21">
        <f t="shared" si="7"/>
        <v>0.625</v>
      </c>
      <c r="U115" s="21">
        <f t="shared" si="7"/>
        <v>142.29916666666668</v>
      </c>
      <c r="V115" s="21">
        <f t="shared" si="7"/>
        <v>145.21416666666664</v>
      </c>
      <c r="W115" s="21">
        <f t="shared" si="7"/>
        <v>242.3858333333333</v>
      </c>
      <c r="X115" s="21">
        <f t="shared" si="7"/>
        <v>263.43583333333333</v>
      </c>
      <c r="Y115" s="21">
        <f t="shared" si="7"/>
        <v>82.78583333333333</v>
      </c>
      <c r="Z115" s="21">
        <f t="shared" si="7"/>
        <v>83.60083333333333</v>
      </c>
      <c r="AA115" s="21">
        <f t="shared" si="7"/>
        <v>4.900166666666666</v>
      </c>
      <c r="AB115" s="21">
        <f t="shared" si="7"/>
        <v>4.845166666666667</v>
      </c>
    </row>
    <row r="116" spans="1:28" s="11" customFormat="1" ht="30.75" customHeight="1">
      <c r="A116" s="13"/>
      <c r="B116" s="89"/>
      <c r="C116" s="55"/>
      <c r="D116" s="55"/>
      <c r="E116" s="41"/>
      <c r="F116" s="41"/>
      <c r="G116" s="41"/>
      <c r="H116" s="41"/>
      <c r="I116" s="41"/>
      <c r="J116" s="41"/>
      <c r="K116" s="42"/>
      <c r="L116" s="42"/>
      <c r="M116" s="41"/>
      <c r="N116" s="41"/>
      <c r="O116" s="41"/>
      <c r="P116" s="41"/>
      <c r="Q116" s="42"/>
      <c r="R116" s="42"/>
      <c r="S116" s="42"/>
      <c r="T116" s="42"/>
      <c r="U116" s="41"/>
      <c r="V116" s="41"/>
      <c r="W116" s="41"/>
      <c r="X116" s="41"/>
      <c r="Y116" s="41"/>
      <c r="Z116" s="41"/>
      <c r="AA116" s="41"/>
      <c r="AB116" s="41"/>
    </row>
    <row r="117" spans="1:28" s="11" customFormat="1" ht="49.5" customHeight="1">
      <c r="A117" s="14" t="s">
        <v>172</v>
      </c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41"/>
      <c r="N117" s="41"/>
      <c r="O117" s="41"/>
      <c r="P117" s="41"/>
      <c r="Q117" s="42"/>
      <c r="R117" s="42"/>
      <c r="S117" s="42"/>
      <c r="T117" s="42"/>
      <c r="U117" s="41"/>
      <c r="V117" s="41"/>
      <c r="W117" s="41"/>
      <c r="X117" s="41"/>
      <c r="Y117" s="41"/>
      <c r="Z117" s="41"/>
      <c r="AA117" s="41"/>
      <c r="AB117" s="41"/>
    </row>
    <row r="118" spans="1:28" s="11" customFormat="1" ht="27" customHeight="1">
      <c r="A118" s="13"/>
      <c r="B118" s="89"/>
      <c r="C118" s="55"/>
      <c r="D118" s="55"/>
      <c r="E118" s="41"/>
      <c r="F118" s="41"/>
      <c r="G118" s="41"/>
      <c r="H118" s="41"/>
      <c r="I118" s="41"/>
      <c r="J118" s="41"/>
      <c r="K118" s="42"/>
      <c r="L118" s="42"/>
      <c r="M118" s="41"/>
      <c r="N118" s="41"/>
      <c r="O118" s="41"/>
      <c r="P118" s="41"/>
      <c r="Q118" s="42"/>
      <c r="R118" s="42"/>
      <c r="S118" s="42"/>
      <c r="T118" s="42"/>
      <c r="U118" s="41"/>
      <c r="V118" s="41"/>
      <c r="W118" s="41"/>
      <c r="X118" s="41"/>
      <c r="Y118" s="41"/>
      <c r="Z118" s="41"/>
      <c r="AA118" s="41"/>
      <c r="AB118" s="41"/>
    </row>
    <row r="119" spans="1:28" s="11" customFormat="1" ht="29.25" customHeight="1" thickBot="1">
      <c r="A119" s="13"/>
      <c r="B119" s="91"/>
      <c r="C119" s="40"/>
      <c r="D119" s="40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2"/>
      <c r="R119" s="42"/>
      <c r="S119" s="42"/>
      <c r="T119" s="42"/>
      <c r="U119" s="41"/>
      <c r="V119" s="41"/>
      <c r="W119" s="41"/>
      <c r="X119" s="41"/>
      <c r="Y119" s="41"/>
      <c r="Z119" s="41"/>
      <c r="AA119" s="41"/>
      <c r="AB119" s="41"/>
    </row>
    <row r="120" spans="1:28" s="11" customFormat="1" ht="49.5" customHeight="1" thickBot="1">
      <c r="A120" s="114" t="s">
        <v>2</v>
      </c>
      <c r="B120" s="124" t="s">
        <v>3</v>
      </c>
      <c r="C120" s="125" t="s">
        <v>4</v>
      </c>
      <c r="D120" s="126"/>
      <c r="E120" s="127" t="s">
        <v>5</v>
      </c>
      <c r="F120" s="128"/>
      <c r="G120" s="127" t="s">
        <v>6</v>
      </c>
      <c r="H120" s="128"/>
      <c r="I120" s="127" t="s">
        <v>7</v>
      </c>
      <c r="J120" s="128"/>
      <c r="K120" s="127" t="s">
        <v>8</v>
      </c>
      <c r="L120" s="128"/>
      <c r="M120" s="131" t="s">
        <v>59</v>
      </c>
      <c r="N120" s="132"/>
      <c r="O120" s="132"/>
      <c r="P120" s="133"/>
      <c r="Q120" s="134" t="s">
        <v>59</v>
      </c>
      <c r="R120" s="135"/>
      <c r="S120" s="135"/>
      <c r="T120" s="136"/>
      <c r="U120" s="131" t="s">
        <v>60</v>
      </c>
      <c r="V120" s="132"/>
      <c r="W120" s="132"/>
      <c r="X120" s="132"/>
      <c r="Y120" s="132"/>
      <c r="Z120" s="132"/>
      <c r="AA120" s="132"/>
      <c r="AB120" s="133"/>
    </row>
    <row r="121" spans="1:28" s="11" customFormat="1" ht="92.25" customHeight="1" thickBot="1">
      <c r="A121" s="115"/>
      <c r="B121" s="117"/>
      <c r="C121" s="43" t="s">
        <v>9</v>
      </c>
      <c r="D121" s="44" t="s">
        <v>10</v>
      </c>
      <c r="E121" s="44" t="s">
        <v>9</v>
      </c>
      <c r="F121" s="44" t="s">
        <v>10</v>
      </c>
      <c r="G121" s="44" t="s">
        <v>9</v>
      </c>
      <c r="H121" s="44" t="s">
        <v>10</v>
      </c>
      <c r="I121" s="44" t="s">
        <v>9</v>
      </c>
      <c r="J121" s="44" t="s">
        <v>10</v>
      </c>
      <c r="K121" s="44" t="s">
        <v>9</v>
      </c>
      <c r="L121" s="44" t="s">
        <v>10</v>
      </c>
      <c r="M121" s="44" t="s">
        <v>65</v>
      </c>
      <c r="N121" s="44" t="s">
        <v>64</v>
      </c>
      <c r="O121" s="44" t="s">
        <v>63</v>
      </c>
      <c r="P121" s="44" t="s">
        <v>61</v>
      </c>
      <c r="Q121" s="45" t="s">
        <v>70</v>
      </c>
      <c r="R121" s="45" t="s">
        <v>72</v>
      </c>
      <c r="S121" s="45" t="s">
        <v>73</v>
      </c>
      <c r="T121" s="45" t="s">
        <v>71</v>
      </c>
      <c r="U121" s="44" t="s">
        <v>62</v>
      </c>
      <c r="V121" s="44" t="s">
        <v>66</v>
      </c>
      <c r="W121" s="44" t="s">
        <v>78</v>
      </c>
      <c r="X121" s="44" t="s">
        <v>79</v>
      </c>
      <c r="Y121" s="44" t="s">
        <v>80</v>
      </c>
      <c r="Z121" s="44" t="s">
        <v>67</v>
      </c>
      <c r="AA121" s="44" t="s">
        <v>68</v>
      </c>
      <c r="AB121" s="44" t="s">
        <v>69</v>
      </c>
    </row>
    <row r="122" spans="1:28" s="13" customFormat="1" ht="56.25" thickBot="1">
      <c r="A122" s="70">
        <v>43</v>
      </c>
      <c r="B122" s="71" t="s">
        <v>142</v>
      </c>
      <c r="C122" s="22">
        <v>50</v>
      </c>
      <c r="D122" s="22">
        <v>40</v>
      </c>
      <c r="E122" s="21">
        <v>0.7</v>
      </c>
      <c r="F122" s="21">
        <v>0.56</v>
      </c>
      <c r="G122" s="21">
        <v>2.05</v>
      </c>
      <c r="H122" s="21">
        <v>1.64</v>
      </c>
      <c r="I122" s="21">
        <v>1.65</v>
      </c>
      <c r="J122" s="21">
        <v>1.32</v>
      </c>
      <c r="K122" s="21">
        <v>44</v>
      </c>
      <c r="L122" s="21">
        <v>36</v>
      </c>
      <c r="M122" s="108">
        <v>0</v>
      </c>
      <c r="N122" s="108">
        <v>0</v>
      </c>
      <c r="O122" s="108">
        <v>10</v>
      </c>
      <c r="P122" s="108">
        <v>8</v>
      </c>
      <c r="Q122" s="107">
        <v>0</v>
      </c>
      <c r="R122" s="107">
        <v>0</v>
      </c>
      <c r="S122" s="107">
        <v>0</v>
      </c>
      <c r="T122" s="107">
        <v>0</v>
      </c>
      <c r="U122" s="108">
        <v>18</v>
      </c>
      <c r="V122" s="108">
        <v>14.4</v>
      </c>
      <c r="W122" s="108">
        <v>12</v>
      </c>
      <c r="X122" s="109">
        <v>9.6</v>
      </c>
      <c r="Y122" s="108">
        <v>0</v>
      </c>
      <c r="Z122" s="108">
        <v>0</v>
      </c>
      <c r="AA122" s="108">
        <v>0.1</v>
      </c>
      <c r="AB122" s="109">
        <v>0.08</v>
      </c>
    </row>
    <row r="123" spans="1:28" s="13" customFormat="1" ht="50.25" customHeight="1" thickBot="1">
      <c r="A123" s="70">
        <v>443</v>
      </c>
      <c r="B123" s="71" t="s">
        <v>158</v>
      </c>
      <c r="C123" s="22" t="s">
        <v>189</v>
      </c>
      <c r="D123" s="22" t="s">
        <v>190</v>
      </c>
      <c r="E123" s="21">
        <v>40.833333333333336</v>
      </c>
      <c r="F123" s="21">
        <v>47.599999999999994</v>
      </c>
      <c r="G123" s="21">
        <v>16.578333333333333</v>
      </c>
      <c r="H123" s="21">
        <v>19.34333333333333</v>
      </c>
      <c r="I123" s="21">
        <v>52.55833333333334</v>
      </c>
      <c r="J123" s="21">
        <v>61.36666666666667</v>
      </c>
      <c r="K123" s="21">
        <v>424.6666666666667</v>
      </c>
      <c r="L123" s="21">
        <v>452.66666666666663</v>
      </c>
      <c r="M123" s="108">
        <v>0.034999999999999996</v>
      </c>
      <c r="N123" s="108">
        <v>0.04666666666666667</v>
      </c>
      <c r="O123" s="108">
        <v>0</v>
      </c>
      <c r="P123" s="108">
        <v>0</v>
      </c>
      <c r="Q123" s="107">
        <v>0.5833333333333334</v>
      </c>
      <c r="R123" s="107">
        <v>0.5833333333333334</v>
      </c>
      <c r="S123" s="107">
        <v>0.18666666666666668</v>
      </c>
      <c r="T123" s="107">
        <v>0.22166666666666665</v>
      </c>
      <c r="U123" s="108">
        <v>11.899999999999999</v>
      </c>
      <c r="V123" s="108">
        <v>14.280000000000001</v>
      </c>
      <c r="W123" s="108">
        <v>101.55833333333334</v>
      </c>
      <c r="X123" s="109">
        <v>121.86999999999999</v>
      </c>
      <c r="Y123" s="108">
        <v>29.061666666666667</v>
      </c>
      <c r="Z123" s="108">
        <v>34.87166666666667</v>
      </c>
      <c r="AA123" s="108">
        <v>1.4466666666666668</v>
      </c>
      <c r="AB123" s="109">
        <v>1.7383333333333335</v>
      </c>
    </row>
    <row r="124" spans="1:28" s="13" customFormat="1" ht="54" customHeight="1" thickBot="1">
      <c r="A124" s="73">
        <v>639</v>
      </c>
      <c r="B124" s="72" t="s">
        <v>51</v>
      </c>
      <c r="C124" s="24">
        <v>200</v>
      </c>
      <c r="D124" s="24">
        <v>200</v>
      </c>
      <c r="E124" s="23">
        <v>0.6</v>
      </c>
      <c r="F124" s="23">
        <v>0.6</v>
      </c>
      <c r="G124" s="23">
        <v>0</v>
      </c>
      <c r="H124" s="23">
        <v>0</v>
      </c>
      <c r="I124" s="23">
        <v>31.4</v>
      </c>
      <c r="J124" s="23">
        <v>31.4</v>
      </c>
      <c r="K124" s="23">
        <v>124</v>
      </c>
      <c r="L124" s="23">
        <v>124</v>
      </c>
      <c r="M124" s="107">
        <v>0.08</v>
      </c>
      <c r="N124" s="108">
        <v>0.08</v>
      </c>
      <c r="O124" s="108">
        <v>20</v>
      </c>
      <c r="P124" s="108">
        <v>20</v>
      </c>
      <c r="Q124" s="107">
        <v>0</v>
      </c>
      <c r="R124" s="107">
        <v>0</v>
      </c>
      <c r="S124" s="107">
        <v>0.34</v>
      </c>
      <c r="T124" s="107">
        <v>0.34</v>
      </c>
      <c r="U124" s="108">
        <v>16</v>
      </c>
      <c r="V124" s="108">
        <v>16</v>
      </c>
      <c r="W124" s="108">
        <v>56</v>
      </c>
      <c r="X124" s="109">
        <v>56</v>
      </c>
      <c r="Y124" s="108">
        <v>84</v>
      </c>
      <c r="Z124" s="108">
        <v>84</v>
      </c>
      <c r="AA124" s="108">
        <v>1.2</v>
      </c>
      <c r="AB124" s="109">
        <v>1.2</v>
      </c>
    </row>
    <row r="125" spans="1:28" s="13" customFormat="1" ht="60.75" customHeight="1" thickBot="1">
      <c r="A125" s="70">
        <v>363</v>
      </c>
      <c r="B125" s="17" t="s">
        <v>182</v>
      </c>
      <c r="C125" s="46" t="s">
        <v>105</v>
      </c>
      <c r="D125" s="46" t="s">
        <v>105</v>
      </c>
      <c r="E125" s="23">
        <v>17.1</v>
      </c>
      <c r="F125" s="23">
        <v>17.1</v>
      </c>
      <c r="G125" s="23">
        <v>12.2</v>
      </c>
      <c r="H125" s="23">
        <v>12.2</v>
      </c>
      <c r="I125" s="23">
        <v>15.45</v>
      </c>
      <c r="J125" s="23">
        <v>15.45</v>
      </c>
      <c r="K125" s="23">
        <v>243.9</v>
      </c>
      <c r="L125" s="23">
        <v>243.9</v>
      </c>
      <c r="M125" s="107">
        <v>0.03</v>
      </c>
      <c r="N125" s="108">
        <v>0.03</v>
      </c>
      <c r="O125" s="108">
        <v>0.21</v>
      </c>
      <c r="P125" s="108">
        <v>0.21</v>
      </c>
      <c r="Q125" s="107">
        <v>0.03</v>
      </c>
      <c r="R125" s="107">
        <v>0.03</v>
      </c>
      <c r="S125" s="107">
        <v>0</v>
      </c>
      <c r="T125" s="107">
        <v>0</v>
      </c>
      <c r="U125" s="108">
        <v>110.2</v>
      </c>
      <c r="V125" s="108">
        <v>110.2</v>
      </c>
      <c r="W125" s="108">
        <v>143.6</v>
      </c>
      <c r="X125" s="109">
        <v>143.6</v>
      </c>
      <c r="Y125" s="108">
        <v>15.15</v>
      </c>
      <c r="Z125" s="108">
        <v>15.15</v>
      </c>
      <c r="AA125" s="108">
        <v>0.44</v>
      </c>
      <c r="AB125" s="109">
        <v>0.44</v>
      </c>
    </row>
    <row r="126" spans="1:28" s="13" customFormat="1" ht="84" thickBot="1">
      <c r="A126" s="15"/>
      <c r="B126" s="71" t="s">
        <v>38</v>
      </c>
      <c r="C126" s="22">
        <v>32.5</v>
      </c>
      <c r="D126" s="22">
        <v>32.5</v>
      </c>
      <c r="E126" s="21">
        <v>2.5025</v>
      </c>
      <c r="F126" s="21">
        <v>2.5025</v>
      </c>
      <c r="G126" s="21">
        <v>0.455</v>
      </c>
      <c r="H126" s="21">
        <v>0.455</v>
      </c>
      <c r="I126" s="21">
        <v>12.2525</v>
      </c>
      <c r="J126" s="21">
        <v>12.2525</v>
      </c>
      <c r="K126" s="21">
        <v>65</v>
      </c>
      <c r="L126" s="21">
        <v>65</v>
      </c>
      <c r="M126" s="108">
        <v>0.0325</v>
      </c>
      <c r="N126" s="108">
        <v>0.0325</v>
      </c>
      <c r="O126" s="108">
        <v>0</v>
      </c>
      <c r="P126" s="108">
        <v>0</v>
      </c>
      <c r="Q126" s="107">
        <v>0</v>
      </c>
      <c r="R126" s="107">
        <v>0</v>
      </c>
      <c r="S126" s="107">
        <v>0</v>
      </c>
      <c r="T126" s="107">
        <v>0</v>
      </c>
      <c r="U126" s="108">
        <v>11.624166666666667</v>
      </c>
      <c r="V126" s="108">
        <v>11.624166666666667</v>
      </c>
      <c r="W126" s="108">
        <v>22.858333333333334</v>
      </c>
      <c r="X126" s="109">
        <v>22.858333333333334</v>
      </c>
      <c r="Y126" s="108">
        <v>20.420833333333334</v>
      </c>
      <c r="Z126" s="108">
        <v>20.420833333333334</v>
      </c>
      <c r="AA126" s="108">
        <v>1.5816666666666666</v>
      </c>
      <c r="AB126" s="109">
        <v>1.5816666666666666</v>
      </c>
    </row>
    <row r="127" spans="1:28" s="13" customFormat="1" ht="56.25" thickBot="1">
      <c r="A127" s="15"/>
      <c r="B127" s="71" t="s">
        <v>39</v>
      </c>
      <c r="C127" s="22">
        <v>18</v>
      </c>
      <c r="D127" s="22">
        <v>18</v>
      </c>
      <c r="E127" s="21">
        <v>1.3499999999999999</v>
      </c>
      <c r="F127" s="21">
        <v>1.3499999999999999</v>
      </c>
      <c r="G127" s="21">
        <v>0.522</v>
      </c>
      <c r="H127" s="21">
        <v>0.522</v>
      </c>
      <c r="I127" s="21">
        <v>9.252</v>
      </c>
      <c r="J127" s="21">
        <v>9.252</v>
      </c>
      <c r="K127" s="21">
        <v>47.4</v>
      </c>
      <c r="L127" s="21">
        <v>47.4</v>
      </c>
      <c r="M127" s="108">
        <v>0.02</v>
      </c>
      <c r="N127" s="108">
        <v>0.02</v>
      </c>
      <c r="O127" s="108">
        <v>0</v>
      </c>
      <c r="P127" s="108">
        <v>0</v>
      </c>
      <c r="Q127" s="107">
        <v>0</v>
      </c>
      <c r="R127" s="107">
        <v>0</v>
      </c>
      <c r="S127" s="107">
        <v>0.02</v>
      </c>
      <c r="T127" s="107">
        <v>0.02</v>
      </c>
      <c r="U127" s="108">
        <v>5.94</v>
      </c>
      <c r="V127" s="108">
        <v>5.94</v>
      </c>
      <c r="W127" s="108">
        <v>11.67</v>
      </c>
      <c r="X127" s="109">
        <v>11.67</v>
      </c>
      <c r="Y127" s="108">
        <v>10.44</v>
      </c>
      <c r="Z127" s="108">
        <v>10.44</v>
      </c>
      <c r="AA127" s="108">
        <v>0.8</v>
      </c>
      <c r="AB127" s="109">
        <v>0.8</v>
      </c>
    </row>
    <row r="128" spans="1:28" s="13" customFormat="1" ht="55.5" customHeight="1" thickBot="1">
      <c r="A128" s="15"/>
      <c r="B128" s="90" t="s">
        <v>11</v>
      </c>
      <c r="C128" s="22"/>
      <c r="D128" s="22"/>
      <c r="E128" s="21">
        <f>SUM(E122:E127)</f>
        <v>63.08583333333334</v>
      </c>
      <c r="F128" s="21">
        <f aca="true" t="shared" si="8" ref="F128:AB128">SUM(F122:F127)</f>
        <v>69.71249999999999</v>
      </c>
      <c r="G128" s="21">
        <f t="shared" si="8"/>
        <v>31.80533333333333</v>
      </c>
      <c r="H128" s="21">
        <f t="shared" si="8"/>
        <v>34.16033333333333</v>
      </c>
      <c r="I128" s="21">
        <f t="shared" si="8"/>
        <v>122.56283333333333</v>
      </c>
      <c r="J128" s="21">
        <f t="shared" si="8"/>
        <v>131.04116666666667</v>
      </c>
      <c r="K128" s="21">
        <f t="shared" si="8"/>
        <v>948.9666666666667</v>
      </c>
      <c r="L128" s="21">
        <f t="shared" si="8"/>
        <v>968.9666666666666</v>
      </c>
      <c r="M128" s="21">
        <f t="shared" si="8"/>
        <v>0.19749999999999998</v>
      </c>
      <c r="N128" s="21">
        <f t="shared" si="8"/>
        <v>0.20916666666666667</v>
      </c>
      <c r="O128" s="21">
        <f t="shared" si="8"/>
        <v>30.21</v>
      </c>
      <c r="P128" s="21">
        <f t="shared" si="8"/>
        <v>28.21</v>
      </c>
      <c r="Q128" s="21">
        <f t="shared" si="8"/>
        <v>0.6133333333333334</v>
      </c>
      <c r="R128" s="21">
        <f t="shared" si="8"/>
        <v>0.6133333333333334</v>
      </c>
      <c r="S128" s="21">
        <f t="shared" si="8"/>
        <v>0.5466666666666667</v>
      </c>
      <c r="T128" s="21">
        <f t="shared" si="8"/>
        <v>0.5816666666666667</v>
      </c>
      <c r="U128" s="21">
        <f t="shared" si="8"/>
        <v>173.66416666666666</v>
      </c>
      <c r="V128" s="21">
        <f t="shared" si="8"/>
        <v>172.44416666666666</v>
      </c>
      <c r="W128" s="21">
        <f t="shared" si="8"/>
        <v>347.68666666666667</v>
      </c>
      <c r="X128" s="21">
        <f t="shared" si="8"/>
        <v>365.59833333333336</v>
      </c>
      <c r="Y128" s="21">
        <f t="shared" si="8"/>
        <v>159.0725</v>
      </c>
      <c r="Z128" s="21">
        <f t="shared" si="8"/>
        <v>164.8825</v>
      </c>
      <c r="AA128" s="21">
        <f t="shared" si="8"/>
        <v>5.568333333333333</v>
      </c>
      <c r="AB128" s="21">
        <f t="shared" si="8"/>
        <v>5.84</v>
      </c>
    </row>
    <row r="129" spans="1:28" s="11" customFormat="1" ht="13.5" customHeight="1">
      <c r="A129" s="13"/>
      <c r="B129" s="89"/>
      <c r="C129" s="55"/>
      <c r="D129" s="55"/>
      <c r="E129" s="41"/>
      <c r="F129" s="41"/>
      <c r="G129" s="41"/>
      <c r="H129" s="41"/>
      <c r="I129" s="41"/>
      <c r="J129" s="41"/>
      <c r="K129" s="42"/>
      <c r="L129" s="42"/>
      <c r="M129" s="41"/>
      <c r="N129" s="41"/>
      <c r="O129" s="41"/>
      <c r="P129" s="41"/>
      <c r="Q129" s="42"/>
      <c r="R129" s="42"/>
      <c r="S129" s="42"/>
      <c r="T129" s="42"/>
      <c r="U129" s="41"/>
      <c r="V129" s="41"/>
      <c r="W129" s="41"/>
      <c r="X129" s="41"/>
      <c r="Y129" s="41"/>
      <c r="Z129" s="41"/>
      <c r="AA129" s="41"/>
      <c r="AB129" s="41"/>
    </row>
    <row r="130" spans="1:28" s="11" customFormat="1" ht="38.25" customHeight="1">
      <c r="A130" s="93" t="s">
        <v>178</v>
      </c>
      <c r="B130" s="89"/>
      <c r="C130" s="55"/>
      <c r="D130" s="55"/>
      <c r="E130" s="41"/>
      <c r="F130" s="41"/>
      <c r="G130" s="41"/>
      <c r="H130" s="41"/>
      <c r="I130" s="41"/>
      <c r="J130" s="41"/>
      <c r="K130" s="42"/>
      <c r="L130" s="42"/>
      <c r="M130" s="41"/>
      <c r="N130" s="41"/>
      <c r="O130" s="41"/>
      <c r="P130" s="41"/>
      <c r="Q130" s="42"/>
      <c r="R130" s="42"/>
      <c r="S130" s="42"/>
      <c r="T130" s="42"/>
      <c r="U130" s="41"/>
      <c r="V130" s="41"/>
      <c r="W130" s="41"/>
      <c r="X130" s="41"/>
      <c r="Y130" s="41"/>
      <c r="Z130" s="41"/>
      <c r="AA130" s="41"/>
      <c r="AB130" s="41"/>
    </row>
    <row r="131" spans="1:28" s="11" customFormat="1" ht="24.75" customHeight="1">
      <c r="A131" s="13"/>
      <c r="B131" s="89"/>
      <c r="C131" s="55"/>
      <c r="D131" s="55"/>
      <c r="E131" s="41"/>
      <c r="F131" s="41"/>
      <c r="G131" s="41"/>
      <c r="H131" s="41"/>
      <c r="I131" s="41"/>
      <c r="J131" s="41"/>
      <c r="K131" s="42"/>
      <c r="L131" s="42"/>
      <c r="M131" s="41"/>
      <c r="N131" s="41"/>
      <c r="O131" s="41"/>
      <c r="P131" s="41"/>
      <c r="Q131" s="42"/>
      <c r="R131" s="42"/>
      <c r="S131" s="42"/>
      <c r="T131" s="42"/>
      <c r="U131" s="41"/>
      <c r="V131" s="41"/>
      <c r="W131" s="41"/>
      <c r="X131" s="41"/>
      <c r="Y131" s="41"/>
      <c r="Z131" s="41"/>
      <c r="AA131" s="41"/>
      <c r="AB131" s="41"/>
    </row>
    <row r="132" spans="1:28" s="11" customFormat="1" ht="21" customHeight="1" thickBot="1">
      <c r="A132" s="13"/>
      <c r="B132" s="91"/>
      <c r="C132" s="40"/>
      <c r="D132" s="40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2"/>
      <c r="R132" s="42"/>
      <c r="S132" s="42"/>
      <c r="T132" s="42"/>
      <c r="U132" s="41"/>
      <c r="V132" s="41"/>
      <c r="W132" s="41"/>
      <c r="X132" s="41"/>
      <c r="Y132" s="41"/>
      <c r="Z132" s="41"/>
      <c r="AA132" s="41"/>
      <c r="AB132" s="41"/>
    </row>
    <row r="133" spans="1:28" s="11" customFormat="1" ht="49.5" customHeight="1" thickBot="1">
      <c r="A133" s="114" t="s">
        <v>2</v>
      </c>
      <c r="B133" s="124" t="s">
        <v>3</v>
      </c>
      <c r="C133" s="125" t="s">
        <v>4</v>
      </c>
      <c r="D133" s="126"/>
      <c r="E133" s="127" t="s">
        <v>5</v>
      </c>
      <c r="F133" s="128"/>
      <c r="G133" s="127" t="s">
        <v>6</v>
      </c>
      <c r="H133" s="128"/>
      <c r="I133" s="127" t="s">
        <v>7</v>
      </c>
      <c r="J133" s="128"/>
      <c r="K133" s="127" t="s">
        <v>8</v>
      </c>
      <c r="L133" s="128"/>
      <c r="M133" s="131" t="s">
        <v>59</v>
      </c>
      <c r="N133" s="132"/>
      <c r="O133" s="132"/>
      <c r="P133" s="133"/>
      <c r="Q133" s="134" t="s">
        <v>59</v>
      </c>
      <c r="R133" s="135"/>
      <c r="S133" s="135"/>
      <c r="T133" s="136"/>
      <c r="U133" s="131" t="s">
        <v>60</v>
      </c>
      <c r="V133" s="132"/>
      <c r="W133" s="132"/>
      <c r="X133" s="132"/>
      <c r="Y133" s="132"/>
      <c r="Z133" s="132"/>
      <c r="AA133" s="132"/>
      <c r="AB133" s="133"/>
    </row>
    <row r="134" spans="1:28" s="11" customFormat="1" ht="90.75" customHeight="1" thickBot="1">
      <c r="A134" s="115"/>
      <c r="B134" s="117"/>
      <c r="C134" s="43" t="s">
        <v>9</v>
      </c>
      <c r="D134" s="44" t="s">
        <v>10</v>
      </c>
      <c r="E134" s="44" t="s">
        <v>9</v>
      </c>
      <c r="F134" s="44" t="s">
        <v>10</v>
      </c>
      <c r="G134" s="44" t="s">
        <v>9</v>
      </c>
      <c r="H134" s="44" t="s">
        <v>10</v>
      </c>
      <c r="I134" s="44" t="s">
        <v>9</v>
      </c>
      <c r="J134" s="44" t="s">
        <v>10</v>
      </c>
      <c r="K134" s="44" t="s">
        <v>9</v>
      </c>
      <c r="L134" s="44" t="s">
        <v>10</v>
      </c>
      <c r="M134" s="44" t="s">
        <v>65</v>
      </c>
      <c r="N134" s="44" t="s">
        <v>64</v>
      </c>
      <c r="O134" s="44" t="s">
        <v>63</v>
      </c>
      <c r="P134" s="44" t="s">
        <v>61</v>
      </c>
      <c r="Q134" s="45" t="s">
        <v>70</v>
      </c>
      <c r="R134" s="45" t="s">
        <v>72</v>
      </c>
      <c r="S134" s="45" t="s">
        <v>73</v>
      </c>
      <c r="T134" s="45" t="s">
        <v>71</v>
      </c>
      <c r="U134" s="44" t="s">
        <v>62</v>
      </c>
      <c r="V134" s="44" t="s">
        <v>66</v>
      </c>
      <c r="W134" s="44" t="s">
        <v>78</v>
      </c>
      <c r="X134" s="44" t="s">
        <v>79</v>
      </c>
      <c r="Y134" s="44" t="s">
        <v>80</v>
      </c>
      <c r="Z134" s="44" t="s">
        <v>67</v>
      </c>
      <c r="AA134" s="44" t="s">
        <v>68</v>
      </c>
      <c r="AB134" s="44" t="s">
        <v>69</v>
      </c>
    </row>
    <row r="135" spans="1:28" s="13" customFormat="1" ht="60" customHeight="1" thickBot="1">
      <c r="A135" s="70">
        <v>79</v>
      </c>
      <c r="B135" s="72" t="s">
        <v>219</v>
      </c>
      <c r="C135" s="22">
        <v>50</v>
      </c>
      <c r="D135" s="22">
        <v>40</v>
      </c>
      <c r="E135" s="21">
        <v>0.9</v>
      </c>
      <c r="F135" s="21">
        <v>0.72</v>
      </c>
      <c r="G135" s="21">
        <v>2.6</v>
      </c>
      <c r="H135" s="21">
        <v>2.8</v>
      </c>
      <c r="I135" s="21">
        <v>4.3</v>
      </c>
      <c r="J135" s="21">
        <v>3.44</v>
      </c>
      <c r="K135" s="21">
        <v>45</v>
      </c>
      <c r="L135" s="21">
        <v>36</v>
      </c>
      <c r="M135" s="108">
        <v>0.01</v>
      </c>
      <c r="N135" s="108">
        <v>0.008</v>
      </c>
      <c r="O135" s="108">
        <v>6.5</v>
      </c>
      <c r="P135" s="108">
        <v>5.2</v>
      </c>
      <c r="Q135" s="107">
        <v>0.65</v>
      </c>
      <c r="R135" s="107">
        <v>0.65</v>
      </c>
      <c r="S135" s="107">
        <v>0.32</v>
      </c>
      <c r="T135" s="107">
        <v>0.32</v>
      </c>
      <c r="U135" s="108">
        <v>10.63</v>
      </c>
      <c r="V135" s="108">
        <v>8.5</v>
      </c>
      <c r="W135" s="108">
        <v>15.35</v>
      </c>
      <c r="X135" s="109">
        <v>12.28</v>
      </c>
      <c r="Y135" s="108">
        <v>19.32</v>
      </c>
      <c r="Z135" s="108">
        <v>15.46</v>
      </c>
      <c r="AA135" s="108">
        <v>0.29</v>
      </c>
      <c r="AB135" s="109">
        <v>0.23</v>
      </c>
    </row>
    <row r="136" spans="1:28" s="13" customFormat="1" ht="60" customHeight="1" thickBot="1">
      <c r="A136" s="70">
        <v>451</v>
      </c>
      <c r="B136" s="71" t="s">
        <v>86</v>
      </c>
      <c r="C136" s="22" t="s">
        <v>103</v>
      </c>
      <c r="D136" s="22" t="s">
        <v>50</v>
      </c>
      <c r="E136" s="21">
        <v>11.12</v>
      </c>
      <c r="F136" s="21">
        <v>12.51</v>
      </c>
      <c r="G136" s="21">
        <v>9.52</v>
      </c>
      <c r="H136" s="21">
        <v>10.71</v>
      </c>
      <c r="I136" s="21">
        <v>9.28</v>
      </c>
      <c r="J136" s="21">
        <v>10.44</v>
      </c>
      <c r="K136" s="21">
        <v>170</v>
      </c>
      <c r="L136" s="21">
        <v>192</v>
      </c>
      <c r="M136" s="108">
        <v>0.04</v>
      </c>
      <c r="N136" s="108">
        <v>0.05</v>
      </c>
      <c r="O136" s="108">
        <v>0.31</v>
      </c>
      <c r="P136" s="108">
        <v>0.37</v>
      </c>
      <c r="Q136" s="107">
        <v>0</v>
      </c>
      <c r="R136" s="107">
        <v>0</v>
      </c>
      <c r="S136" s="107">
        <v>0.14</v>
      </c>
      <c r="T136" s="107">
        <v>0.17</v>
      </c>
      <c r="U136" s="108">
        <v>9.86</v>
      </c>
      <c r="V136" s="108">
        <v>11.83</v>
      </c>
      <c r="W136" s="108">
        <v>82.46</v>
      </c>
      <c r="X136" s="109">
        <v>98.95</v>
      </c>
      <c r="Y136" s="108">
        <v>17.59</v>
      </c>
      <c r="Z136" s="108">
        <v>21.11</v>
      </c>
      <c r="AA136" s="108">
        <v>1.83</v>
      </c>
      <c r="AB136" s="109">
        <v>2.21</v>
      </c>
    </row>
    <row r="137" spans="1:28" s="13" customFormat="1" ht="60" customHeight="1" thickBot="1">
      <c r="A137" s="70">
        <v>508</v>
      </c>
      <c r="B137" s="71" t="s">
        <v>23</v>
      </c>
      <c r="C137" s="22">
        <v>125</v>
      </c>
      <c r="D137" s="22">
        <v>125</v>
      </c>
      <c r="E137" s="21">
        <v>9.5</v>
      </c>
      <c r="F137" s="21">
        <v>9.5</v>
      </c>
      <c r="G137" s="21">
        <v>9.000000000000002</v>
      </c>
      <c r="H137" s="21">
        <v>9.000000000000002</v>
      </c>
      <c r="I137" s="21">
        <v>34.375</v>
      </c>
      <c r="J137" s="21">
        <v>34.375</v>
      </c>
      <c r="K137" s="21">
        <v>296.25</v>
      </c>
      <c r="L137" s="21">
        <v>296.25</v>
      </c>
      <c r="M137" s="108">
        <v>0.075</v>
      </c>
      <c r="N137" s="108">
        <v>0.075</v>
      </c>
      <c r="O137" s="108">
        <v>0</v>
      </c>
      <c r="P137" s="108">
        <v>0</v>
      </c>
      <c r="Q137" s="107">
        <v>0</v>
      </c>
      <c r="R137" s="107">
        <v>0</v>
      </c>
      <c r="S137" s="107">
        <v>8.375</v>
      </c>
      <c r="T137" s="107">
        <v>8.375</v>
      </c>
      <c r="U137" s="108">
        <v>15.462499999999999</v>
      </c>
      <c r="V137" s="108">
        <v>15.462499999999999</v>
      </c>
      <c r="W137" s="108">
        <v>11.5</v>
      </c>
      <c r="X137" s="109">
        <v>11.5</v>
      </c>
      <c r="Y137" s="108">
        <v>105.02499999999999</v>
      </c>
      <c r="Z137" s="108">
        <v>105.02499999999999</v>
      </c>
      <c r="AA137" s="108">
        <v>3.5125</v>
      </c>
      <c r="AB137" s="109">
        <v>3.5125</v>
      </c>
    </row>
    <row r="138" spans="1:28" s="13" customFormat="1" ht="60" customHeight="1" thickBot="1">
      <c r="A138" s="70">
        <v>699</v>
      </c>
      <c r="B138" s="71" t="s">
        <v>163</v>
      </c>
      <c r="C138" s="22">
        <v>200</v>
      </c>
      <c r="D138" s="22">
        <v>200</v>
      </c>
      <c r="E138" s="21">
        <v>0.1</v>
      </c>
      <c r="F138" s="21">
        <v>0.1</v>
      </c>
      <c r="G138" s="21">
        <v>0</v>
      </c>
      <c r="H138" s="21">
        <v>0</v>
      </c>
      <c r="I138" s="21">
        <v>25.2</v>
      </c>
      <c r="J138" s="21">
        <v>25.2</v>
      </c>
      <c r="K138" s="21">
        <v>96</v>
      </c>
      <c r="L138" s="21">
        <v>96</v>
      </c>
      <c r="M138" s="107">
        <v>0.006</v>
      </c>
      <c r="N138" s="108">
        <v>0.006</v>
      </c>
      <c r="O138" s="108">
        <v>3.2</v>
      </c>
      <c r="P138" s="108">
        <v>3.2</v>
      </c>
      <c r="Q138" s="107">
        <v>0</v>
      </c>
      <c r="R138" s="107">
        <v>0</v>
      </c>
      <c r="S138" s="107">
        <v>0.4</v>
      </c>
      <c r="T138" s="107">
        <v>0.4</v>
      </c>
      <c r="U138" s="108">
        <v>14.22</v>
      </c>
      <c r="V138" s="108">
        <v>14.22</v>
      </c>
      <c r="W138" s="108">
        <v>2.14</v>
      </c>
      <c r="X138" s="109">
        <v>2.14</v>
      </c>
      <c r="Y138" s="108">
        <v>4.14</v>
      </c>
      <c r="Z138" s="108">
        <v>4.14</v>
      </c>
      <c r="AA138" s="108">
        <v>0.48</v>
      </c>
      <c r="AB138" s="109">
        <v>0.48</v>
      </c>
    </row>
    <row r="139" spans="1:28" s="13" customFormat="1" ht="60" customHeight="1" thickBot="1">
      <c r="A139" s="15"/>
      <c r="B139" s="71" t="s">
        <v>181</v>
      </c>
      <c r="C139" s="22">
        <v>50</v>
      </c>
      <c r="D139" s="22">
        <v>50</v>
      </c>
      <c r="E139" s="21">
        <v>5.7</v>
      </c>
      <c r="F139" s="21">
        <v>5.7</v>
      </c>
      <c r="G139" s="21">
        <v>4.65</v>
      </c>
      <c r="H139" s="21">
        <v>4.65</v>
      </c>
      <c r="I139" s="21">
        <v>31.049999999999997</v>
      </c>
      <c r="J139" s="21">
        <v>31.049999999999997</v>
      </c>
      <c r="K139" s="23">
        <v>297</v>
      </c>
      <c r="L139" s="23">
        <v>297</v>
      </c>
      <c r="M139" s="108">
        <v>0.045</v>
      </c>
      <c r="N139" s="108">
        <v>0.045</v>
      </c>
      <c r="O139" s="108">
        <v>1.47</v>
      </c>
      <c r="P139" s="108">
        <v>1.47</v>
      </c>
      <c r="Q139" s="107">
        <v>0.045</v>
      </c>
      <c r="R139" s="107">
        <v>0.045</v>
      </c>
      <c r="S139" s="107">
        <v>0</v>
      </c>
      <c r="T139" s="107">
        <v>0</v>
      </c>
      <c r="U139" s="108">
        <v>136.2</v>
      </c>
      <c r="V139" s="108">
        <v>136.2</v>
      </c>
      <c r="W139" s="108">
        <v>0.5549999999999999</v>
      </c>
      <c r="X139" s="109">
        <v>0.5549999999999999</v>
      </c>
      <c r="Y139" s="108">
        <v>0</v>
      </c>
      <c r="Z139" s="108">
        <v>0</v>
      </c>
      <c r="AA139" s="108">
        <v>0</v>
      </c>
      <c r="AB139" s="109">
        <v>0</v>
      </c>
    </row>
    <row r="140" spans="1:28" s="13" customFormat="1" ht="84" thickBot="1">
      <c r="A140" s="15"/>
      <c r="B140" s="71" t="s">
        <v>38</v>
      </c>
      <c r="C140" s="22">
        <v>32.5</v>
      </c>
      <c r="D140" s="22">
        <v>32.5</v>
      </c>
      <c r="E140" s="21">
        <v>2.5025</v>
      </c>
      <c r="F140" s="21">
        <v>2.5025</v>
      </c>
      <c r="G140" s="21">
        <v>0.455</v>
      </c>
      <c r="H140" s="21">
        <v>0.455</v>
      </c>
      <c r="I140" s="21">
        <v>12.2525</v>
      </c>
      <c r="J140" s="21">
        <v>12.2525</v>
      </c>
      <c r="K140" s="21">
        <v>65</v>
      </c>
      <c r="L140" s="21">
        <v>65</v>
      </c>
      <c r="M140" s="108">
        <v>0.0325</v>
      </c>
      <c r="N140" s="108">
        <v>0.0325</v>
      </c>
      <c r="O140" s="108">
        <v>0</v>
      </c>
      <c r="P140" s="108">
        <v>0</v>
      </c>
      <c r="Q140" s="107">
        <v>0</v>
      </c>
      <c r="R140" s="107">
        <v>0</v>
      </c>
      <c r="S140" s="107">
        <v>0</v>
      </c>
      <c r="T140" s="107">
        <v>0</v>
      </c>
      <c r="U140" s="108">
        <v>11.624166666666667</v>
      </c>
      <c r="V140" s="108">
        <v>11.624166666666667</v>
      </c>
      <c r="W140" s="108">
        <v>22.858333333333334</v>
      </c>
      <c r="X140" s="109">
        <v>22.858333333333334</v>
      </c>
      <c r="Y140" s="108">
        <v>20.420833333333334</v>
      </c>
      <c r="Z140" s="108">
        <v>20.420833333333334</v>
      </c>
      <c r="AA140" s="108">
        <v>1.5816666666666666</v>
      </c>
      <c r="AB140" s="109">
        <v>1.5816666666666666</v>
      </c>
    </row>
    <row r="141" spans="1:28" s="13" customFormat="1" ht="60" customHeight="1" thickBot="1">
      <c r="A141" s="15"/>
      <c r="B141" s="71" t="s">
        <v>39</v>
      </c>
      <c r="C141" s="22">
        <v>18</v>
      </c>
      <c r="D141" s="22">
        <v>18</v>
      </c>
      <c r="E141" s="21">
        <v>1.3499999999999999</v>
      </c>
      <c r="F141" s="21">
        <v>1.3499999999999999</v>
      </c>
      <c r="G141" s="21">
        <v>0.522</v>
      </c>
      <c r="H141" s="21">
        <v>0.522</v>
      </c>
      <c r="I141" s="21">
        <v>9.252</v>
      </c>
      <c r="J141" s="21">
        <v>9.252</v>
      </c>
      <c r="K141" s="21">
        <v>47.4</v>
      </c>
      <c r="L141" s="21">
        <v>47.4</v>
      </c>
      <c r="M141" s="108">
        <v>0.02</v>
      </c>
      <c r="N141" s="108">
        <v>0.02</v>
      </c>
      <c r="O141" s="108">
        <v>0</v>
      </c>
      <c r="P141" s="108">
        <v>0</v>
      </c>
      <c r="Q141" s="107">
        <v>0</v>
      </c>
      <c r="R141" s="107">
        <v>0</v>
      </c>
      <c r="S141" s="107">
        <v>0.02</v>
      </c>
      <c r="T141" s="107">
        <v>0.02</v>
      </c>
      <c r="U141" s="108">
        <v>5.94</v>
      </c>
      <c r="V141" s="108">
        <v>5.94</v>
      </c>
      <c r="W141" s="108">
        <v>11.67</v>
      </c>
      <c r="X141" s="109">
        <v>11.67</v>
      </c>
      <c r="Y141" s="108">
        <v>10.44</v>
      </c>
      <c r="Z141" s="108">
        <v>10.44</v>
      </c>
      <c r="AA141" s="108">
        <v>0.8</v>
      </c>
      <c r="AB141" s="109">
        <v>0.8</v>
      </c>
    </row>
    <row r="142" spans="1:28" s="11" customFormat="1" ht="35.25" customHeight="1" thickBot="1">
      <c r="A142" s="15"/>
      <c r="B142" s="90" t="s">
        <v>11</v>
      </c>
      <c r="C142" s="22"/>
      <c r="D142" s="22"/>
      <c r="E142" s="21">
        <f>SUM(E135:E141)</f>
        <v>31.172500000000003</v>
      </c>
      <c r="F142" s="21">
        <f aca="true" t="shared" si="9" ref="F142:AB142">SUM(F135:F141)</f>
        <v>32.3825</v>
      </c>
      <c r="G142" s="21">
        <f t="shared" si="9"/>
        <v>26.747</v>
      </c>
      <c r="H142" s="21">
        <f t="shared" si="9"/>
        <v>28.137</v>
      </c>
      <c r="I142" s="21">
        <f t="shared" si="9"/>
        <v>125.70949999999999</v>
      </c>
      <c r="J142" s="21">
        <f t="shared" si="9"/>
        <v>126.00949999999999</v>
      </c>
      <c r="K142" s="21">
        <f t="shared" si="9"/>
        <v>1016.65</v>
      </c>
      <c r="L142" s="21">
        <f t="shared" si="9"/>
        <v>1029.65</v>
      </c>
      <c r="M142" s="21">
        <f t="shared" si="9"/>
        <v>0.22849999999999998</v>
      </c>
      <c r="N142" s="21">
        <f t="shared" si="9"/>
        <v>0.2365</v>
      </c>
      <c r="O142" s="21">
        <f t="shared" si="9"/>
        <v>11.48</v>
      </c>
      <c r="P142" s="21">
        <f t="shared" si="9"/>
        <v>10.24</v>
      </c>
      <c r="Q142" s="21">
        <f t="shared" si="9"/>
        <v>0.6950000000000001</v>
      </c>
      <c r="R142" s="21">
        <f t="shared" si="9"/>
        <v>0.6950000000000001</v>
      </c>
      <c r="S142" s="21">
        <f t="shared" si="9"/>
        <v>9.255</v>
      </c>
      <c r="T142" s="21">
        <f t="shared" si="9"/>
        <v>9.285</v>
      </c>
      <c r="U142" s="21">
        <f t="shared" si="9"/>
        <v>203.93666666666667</v>
      </c>
      <c r="V142" s="21">
        <f t="shared" si="9"/>
        <v>203.77666666666664</v>
      </c>
      <c r="W142" s="21">
        <f t="shared" si="9"/>
        <v>146.53333333333333</v>
      </c>
      <c r="X142" s="21">
        <f t="shared" si="9"/>
        <v>159.95333333333335</v>
      </c>
      <c r="Y142" s="21">
        <f t="shared" si="9"/>
        <v>176.93583333333333</v>
      </c>
      <c r="Z142" s="21">
        <f t="shared" si="9"/>
        <v>176.5958333333333</v>
      </c>
      <c r="AA142" s="21">
        <f t="shared" si="9"/>
        <v>8.494166666666668</v>
      </c>
      <c r="AB142" s="21">
        <f t="shared" si="9"/>
        <v>8.814166666666669</v>
      </c>
    </row>
    <row r="143" spans="1:28" s="11" customFormat="1" ht="28.5" customHeight="1">
      <c r="A143" s="13"/>
      <c r="B143" s="89"/>
      <c r="C143" s="55"/>
      <c r="D143" s="55"/>
      <c r="E143" s="41"/>
      <c r="F143" s="41"/>
      <c r="G143" s="41"/>
      <c r="H143" s="41"/>
      <c r="I143" s="41"/>
      <c r="J143" s="41"/>
      <c r="K143" s="42"/>
      <c r="L143" s="42"/>
      <c r="M143" s="41"/>
      <c r="N143" s="41"/>
      <c r="O143" s="41"/>
      <c r="P143" s="41"/>
      <c r="Q143" s="42"/>
      <c r="R143" s="42"/>
      <c r="S143" s="42"/>
      <c r="T143" s="42"/>
      <c r="U143" s="41"/>
      <c r="V143" s="41"/>
      <c r="W143" s="41"/>
      <c r="X143" s="41"/>
      <c r="Y143" s="41"/>
      <c r="Z143" s="41"/>
      <c r="AA143" s="41"/>
      <c r="AB143" s="41"/>
    </row>
    <row r="144" spans="1:28" s="11" customFormat="1" ht="30.75" customHeight="1">
      <c r="A144" s="14" t="s">
        <v>174</v>
      </c>
      <c r="B144" s="89"/>
      <c r="C144" s="55"/>
      <c r="D144" s="55"/>
      <c r="E144" s="41"/>
      <c r="F144" s="41"/>
      <c r="G144" s="41"/>
      <c r="H144" s="41"/>
      <c r="I144" s="41"/>
      <c r="J144" s="41"/>
      <c r="K144" s="42"/>
      <c r="L144" s="42"/>
      <c r="M144" s="41"/>
      <c r="N144" s="41"/>
      <c r="O144" s="41"/>
      <c r="P144" s="41"/>
      <c r="Q144" s="42"/>
      <c r="R144" s="42"/>
      <c r="S144" s="42"/>
      <c r="T144" s="42"/>
      <c r="U144" s="41"/>
      <c r="V144" s="41"/>
      <c r="W144" s="41"/>
      <c r="X144" s="41"/>
      <c r="Y144" s="41"/>
      <c r="Z144" s="41"/>
      <c r="AA144" s="41"/>
      <c r="AB144" s="41"/>
    </row>
    <row r="145" spans="1:28" s="11" customFormat="1" ht="25.5" customHeight="1">
      <c r="A145" s="13"/>
      <c r="B145" s="89"/>
      <c r="C145" s="55"/>
      <c r="D145" s="55"/>
      <c r="E145" s="41"/>
      <c r="F145" s="41"/>
      <c r="G145" s="41"/>
      <c r="H145" s="41"/>
      <c r="I145" s="41"/>
      <c r="J145" s="41"/>
      <c r="K145" s="42"/>
      <c r="L145" s="42"/>
      <c r="M145" s="41"/>
      <c r="N145" s="41"/>
      <c r="O145" s="41"/>
      <c r="P145" s="41"/>
      <c r="Q145" s="42"/>
      <c r="R145" s="42"/>
      <c r="S145" s="42"/>
      <c r="T145" s="42"/>
      <c r="U145" s="41"/>
      <c r="V145" s="41"/>
      <c r="W145" s="41"/>
      <c r="X145" s="41"/>
      <c r="Y145" s="41"/>
      <c r="Z145" s="41"/>
      <c r="AA145" s="41"/>
      <c r="AB145" s="41"/>
    </row>
    <row r="146" spans="1:28" s="11" customFormat="1" ht="23.25" customHeight="1" thickBot="1">
      <c r="A146" s="13"/>
      <c r="B146" s="91"/>
      <c r="C146" s="40"/>
      <c r="D146" s="40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2"/>
      <c r="R146" s="42"/>
      <c r="S146" s="42"/>
      <c r="T146" s="42"/>
      <c r="U146" s="41"/>
      <c r="V146" s="41"/>
      <c r="W146" s="41"/>
      <c r="X146" s="41"/>
      <c r="Y146" s="41"/>
      <c r="Z146" s="41"/>
      <c r="AA146" s="41"/>
      <c r="AB146" s="41"/>
    </row>
    <row r="147" spans="1:28" s="11" customFormat="1" ht="49.5" customHeight="1" thickBot="1">
      <c r="A147" s="114" t="s">
        <v>2</v>
      </c>
      <c r="B147" s="124" t="s">
        <v>3</v>
      </c>
      <c r="C147" s="125" t="s">
        <v>4</v>
      </c>
      <c r="D147" s="126"/>
      <c r="E147" s="127" t="s">
        <v>5</v>
      </c>
      <c r="F147" s="128"/>
      <c r="G147" s="127" t="s">
        <v>6</v>
      </c>
      <c r="H147" s="128"/>
      <c r="I147" s="127" t="s">
        <v>7</v>
      </c>
      <c r="J147" s="128"/>
      <c r="K147" s="127" t="s">
        <v>8</v>
      </c>
      <c r="L147" s="128"/>
      <c r="M147" s="131" t="s">
        <v>59</v>
      </c>
      <c r="N147" s="132"/>
      <c r="O147" s="132"/>
      <c r="P147" s="133"/>
      <c r="Q147" s="134" t="s">
        <v>59</v>
      </c>
      <c r="R147" s="135"/>
      <c r="S147" s="135"/>
      <c r="T147" s="136"/>
      <c r="U147" s="131" t="s">
        <v>60</v>
      </c>
      <c r="V147" s="132"/>
      <c r="W147" s="132"/>
      <c r="X147" s="132"/>
      <c r="Y147" s="132"/>
      <c r="Z147" s="132"/>
      <c r="AA147" s="132"/>
      <c r="AB147" s="133"/>
    </row>
    <row r="148" spans="1:28" s="11" customFormat="1" ht="90" customHeight="1" thickBot="1">
      <c r="A148" s="115"/>
      <c r="B148" s="117"/>
      <c r="C148" s="43" t="s">
        <v>9</v>
      </c>
      <c r="D148" s="44" t="s">
        <v>10</v>
      </c>
      <c r="E148" s="44" t="s">
        <v>9</v>
      </c>
      <c r="F148" s="44" t="s">
        <v>10</v>
      </c>
      <c r="G148" s="44" t="s">
        <v>9</v>
      </c>
      <c r="H148" s="44" t="s">
        <v>10</v>
      </c>
      <c r="I148" s="44" t="s">
        <v>9</v>
      </c>
      <c r="J148" s="44" t="s">
        <v>10</v>
      </c>
      <c r="K148" s="44" t="s">
        <v>9</v>
      </c>
      <c r="L148" s="44" t="s">
        <v>10</v>
      </c>
      <c r="M148" s="44" t="s">
        <v>65</v>
      </c>
      <c r="N148" s="44" t="s">
        <v>64</v>
      </c>
      <c r="O148" s="44" t="s">
        <v>63</v>
      </c>
      <c r="P148" s="44" t="s">
        <v>61</v>
      </c>
      <c r="Q148" s="45" t="s">
        <v>70</v>
      </c>
      <c r="R148" s="45" t="s">
        <v>72</v>
      </c>
      <c r="S148" s="45" t="s">
        <v>73</v>
      </c>
      <c r="T148" s="45" t="s">
        <v>71</v>
      </c>
      <c r="U148" s="44" t="s">
        <v>62</v>
      </c>
      <c r="V148" s="44" t="s">
        <v>66</v>
      </c>
      <c r="W148" s="44" t="s">
        <v>78</v>
      </c>
      <c r="X148" s="44" t="s">
        <v>79</v>
      </c>
      <c r="Y148" s="44" t="s">
        <v>80</v>
      </c>
      <c r="Z148" s="44" t="s">
        <v>67</v>
      </c>
      <c r="AA148" s="44" t="s">
        <v>68</v>
      </c>
      <c r="AB148" s="44" t="s">
        <v>69</v>
      </c>
    </row>
    <row r="149" spans="1:28" s="13" customFormat="1" ht="56.25" customHeight="1" thickBot="1">
      <c r="A149" s="70">
        <v>71</v>
      </c>
      <c r="B149" s="72" t="s">
        <v>216</v>
      </c>
      <c r="C149" s="22">
        <v>50</v>
      </c>
      <c r="D149" s="22">
        <v>40</v>
      </c>
      <c r="E149" s="21">
        <v>0.7</v>
      </c>
      <c r="F149" s="21">
        <v>0.56</v>
      </c>
      <c r="G149" s="21">
        <v>5.05</v>
      </c>
      <c r="H149" s="21">
        <v>4.04</v>
      </c>
      <c r="I149" s="21">
        <v>3.4</v>
      </c>
      <c r="J149" s="21">
        <v>2.72</v>
      </c>
      <c r="K149" s="21">
        <v>62</v>
      </c>
      <c r="L149" s="21">
        <v>49.6</v>
      </c>
      <c r="M149" s="107">
        <v>0.01</v>
      </c>
      <c r="N149" s="108">
        <v>0.006</v>
      </c>
      <c r="O149" s="108">
        <v>8.1</v>
      </c>
      <c r="P149" s="108">
        <v>6.48</v>
      </c>
      <c r="Q149" s="107">
        <v>0</v>
      </c>
      <c r="R149" s="107">
        <v>0</v>
      </c>
      <c r="S149" s="107">
        <v>0.12</v>
      </c>
      <c r="T149" s="107">
        <v>0.08</v>
      </c>
      <c r="U149" s="108">
        <v>3</v>
      </c>
      <c r="V149" s="108">
        <v>2</v>
      </c>
      <c r="W149" s="108">
        <v>0.13</v>
      </c>
      <c r="X149" s="109">
        <v>0.09</v>
      </c>
      <c r="Y149" s="108">
        <v>6.6</v>
      </c>
      <c r="Z149" s="108">
        <v>4.4</v>
      </c>
      <c r="AA149" s="108">
        <v>0.36</v>
      </c>
      <c r="AB149" s="109">
        <v>0.24</v>
      </c>
    </row>
    <row r="150" spans="1:28" s="13" customFormat="1" ht="56.25" customHeight="1" thickBot="1">
      <c r="A150" s="70">
        <v>437</v>
      </c>
      <c r="B150" s="71" t="s">
        <v>161</v>
      </c>
      <c r="C150" s="22" t="s">
        <v>84</v>
      </c>
      <c r="D150" s="22" t="s">
        <v>102</v>
      </c>
      <c r="E150" s="21">
        <v>6.95</v>
      </c>
      <c r="F150" s="21">
        <v>8.34</v>
      </c>
      <c r="G150" s="21">
        <v>3.25</v>
      </c>
      <c r="H150" s="21">
        <v>3.9</v>
      </c>
      <c r="I150" s="21">
        <v>2</v>
      </c>
      <c r="J150" s="21">
        <v>2.4</v>
      </c>
      <c r="K150" s="21">
        <v>106</v>
      </c>
      <c r="L150" s="21">
        <v>127</v>
      </c>
      <c r="M150" s="107">
        <v>0.04</v>
      </c>
      <c r="N150" s="108">
        <v>0.05</v>
      </c>
      <c r="O150" s="108">
        <v>0.31</v>
      </c>
      <c r="P150" s="108">
        <v>0.37</v>
      </c>
      <c r="Q150" s="107">
        <v>0</v>
      </c>
      <c r="R150" s="107">
        <v>0</v>
      </c>
      <c r="S150" s="107">
        <v>0.14</v>
      </c>
      <c r="T150" s="107">
        <v>0.17</v>
      </c>
      <c r="U150" s="108">
        <v>9.86</v>
      </c>
      <c r="V150" s="108">
        <v>11.83</v>
      </c>
      <c r="W150" s="108">
        <v>82.46</v>
      </c>
      <c r="X150" s="109">
        <v>98.95</v>
      </c>
      <c r="Y150" s="108">
        <v>17.59</v>
      </c>
      <c r="Z150" s="108">
        <v>21.11</v>
      </c>
      <c r="AA150" s="108">
        <v>1.83</v>
      </c>
      <c r="AB150" s="109">
        <v>2.21</v>
      </c>
    </row>
    <row r="151" spans="1:28" s="13" customFormat="1" ht="56.25" customHeight="1" thickBot="1">
      <c r="A151" s="70">
        <v>463</v>
      </c>
      <c r="B151" s="71" t="s">
        <v>27</v>
      </c>
      <c r="C151" s="22">
        <v>125</v>
      </c>
      <c r="D151" s="22">
        <v>125</v>
      </c>
      <c r="E151" s="21">
        <v>7.875</v>
      </c>
      <c r="F151" s="21">
        <v>7.875</v>
      </c>
      <c r="G151" s="21">
        <v>9.75</v>
      </c>
      <c r="H151" s="21">
        <v>9.75</v>
      </c>
      <c r="I151" s="21">
        <v>35.5</v>
      </c>
      <c r="J151" s="21">
        <v>35.5</v>
      </c>
      <c r="K151" s="21">
        <v>203.75</v>
      </c>
      <c r="L151" s="21">
        <v>203.75</v>
      </c>
      <c r="M151" s="108">
        <v>0.075</v>
      </c>
      <c r="N151" s="108">
        <v>0.075</v>
      </c>
      <c r="O151" s="108">
        <v>0</v>
      </c>
      <c r="P151" s="108">
        <v>0</v>
      </c>
      <c r="Q151" s="107">
        <v>0</v>
      </c>
      <c r="R151" s="107">
        <v>0</v>
      </c>
      <c r="S151" s="107">
        <v>2.625</v>
      </c>
      <c r="T151" s="107">
        <v>2.625</v>
      </c>
      <c r="U151" s="108">
        <v>9.3125</v>
      </c>
      <c r="V151" s="108">
        <v>9.3125</v>
      </c>
      <c r="W151" s="108">
        <v>88.5</v>
      </c>
      <c r="X151" s="109">
        <v>88.5</v>
      </c>
      <c r="Y151" s="108">
        <v>6.999999999999999</v>
      </c>
      <c r="Z151" s="108">
        <v>6.999999999999999</v>
      </c>
      <c r="AA151" s="108">
        <v>1.6</v>
      </c>
      <c r="AB151" s="109">
        <v>1.6</v>
      </c>
    </row>
    <row r="152" spans="1:28" s="13" customFormat="1" ht="56.25" customHeight="1" thickBot="1">
      <c r="A152" s="70">
        <v>648</v>
      </c>
      <c r="B152" s="71" t="s">
        <v>111</v>
      </c>
      <c r="C152" s="22">
        <v>200</v>
      </c>
      <c r="D152" s="22">
        <v>200</v>
      </c>
      <c r="E152" s="21">
        <v>0.4</v>
      </c>
      <c r="F152" s="21">
        <v>0.4</v>
      </c>
      <c r="G152" s="21">
        <v>0</v>
      </c>
      <c r="H152" s="21">
        <v>0</v>
      </c>
      <c r="I152" s="21">
        <v>30.6</v>
      </c>
      <c r="J152" s="21">
        <v>30.6</v>
      </c>
      <c r="K152" s="21">
        <v>118</v>
      </c>
      <c r="L152" s="21">
        <v>118</v>
      </c>
      <c r="M152" s="108">
        <v>0</v>
      </c>
      <c r="N152" s="108">
        <v>0</v>
      </c>
      <c r="O152" s="108">
        <v>15</v>
      </c>
      <c r="P152" s="108">
        <v>15</v>
      </c>
      <c r="Q152" s="107">
        <v>0</v>
      </c>
      <c r="R152" s="107">
        <v>0</v>
      </c>
      <c r="S152" s="107">
        <v>0</v>
      </c>
      <c r="T152" s="107">
        <v>0</v>
      </c>
      <c r="U152" s="108">
        <v>4.5</v>
      </c>
      <c r="V152" s="108">
        <v>4.5</v>
      </c>
      <c r="W152" s="108">
        <v>0</v>
      </c>
      <c r="X152" s="109">
        <v>0</v>
      </c>
      <c r="Y152" s="108">
        <v>1</v>
      </c>
      <c r="Z152" s="108">
        <v>1</v>
      </c>
      <c r="AA152" s="108">
        <v>0.15</v>
      </c>
      <c r="AB152" s="109">
        <v>0.15</v>
      </c>
    </row>
    <row r="153" spans="1:28" s="13" customFormat="1" ht="56.25" customHeight="1" thickBot="1">
      <c r="A153" s="70">
        <v>340</v>
      </c>
      <c r="B153" s="48" t="s">
        <v>106</v>
      </c>
      <c r="C153" s="22" t="s">
        <v>107</v>
      </c>
      <c r="D153" s="22" t="s">
        <v>107</v>
      </c>
      <c r="E153" s="21">
        <v>10</v>
      </c>
      <c r="F153" s="21">
        <v>10</v>
      </c>
      <c r="G153" s="21">
        <v>16.7</v>
      </c>
      <c r="H153" s="21">
        <v>16.7</v>
      </c>
      <c r="I153" s="21">
        <v>1.9</v>
      </c>
      <c r="J153" s="21">
        <v>1.9</v>
      </c>
      <c r="K153" s="23">
        <v>199</v>
      </c>
      <c r="L153" s="23">
        <v>199</v>
      </c>
      <c r="M153" s="107">
        <v>0.042</v>
      </c>
      <c r="N153" s="108">
        <v>0.042</v>
      </c>
      <c r="O153" s="108">
        <v>0.19</v>
      </c>
      <c r="P153" s="108">
        <v>0.19</v>
      </c>
      <c r="Q153" s="107">
        <v>1.52</v>
      </c>
      <c r="R153" s="107">
        <v>1.52</v>
      </c>
      <c r="S153" s="107">
        <v>0</v>
      </c>
      <c r="T153" s="107">
        <v>0</v>
      </c>
      <c r="U153" s="108">
        <v>105.9</v>
      </c>
      <c r="V153" s="108">
        <v>105.9</v>
      </c>
      <c r="W153" s="108">
        <v>159</v>
      </c>
      <c r="X153" s="109">
        <v>159</v>
      </c>
      <c r="Y153" s="108">
        <v>15.12</v>
      </c>
      <c r="Z153" s="108">
        <v>15.12</v>
      </c>
      <c r="AA153" s="108">
        <v>1.4</v>
      </c>
      <c r="AB153" s="109">
        <v>1.4</v>
      </c>
    </row>
    <row r="154" spans="1:28" s="13" customFormat="1" ht="84" thickBot="1">
      <c r="A154" s="15"/>
      <c r="B154" s="71" t="s">
        <v>38</v>
      </c>
      <c r="C154" s="22">
        <v>32.5</v>
      </c>
      <c r="D154" s="22">
        <v>32.5</v>
      </c>
      <c r="E154" s="21">
        <v>2.5025</v>
      </c>
      <c r="F154" s="21">
        <v>2.5025</v>
      </c>
      <c r="G154" s="21">
        <v>0.455</v>
      </c>
      <c r="H154" s="21">
        <v>0.455</v>
      </c>
      <c r="I154" s="21">
        <v>12.2525</v>
      </c>
      <c r="J154" s="21">
        <v>12.2525</v>
      </c>
      <c r="K154" s="21">
        <v>65</v>
      </c>
      <c r="L154" s="21">
        <v>65</v>
      </c>
      <c r="M154" s="108">
        <v>0.0325</v>
      </c>
      <c r="N154" s="108">
        <v>0.0325</v>
      </c>
      <c r="O154" s="108">
        <v>0</v>
      </c>
      <c r="P154" s="108">
        <v>0</v>
      </c>
      <c r="Q154" s="107">
        <v>0</v>
      </c>
      <c r="R154" s="107">
        <v>0</v>
      </c>
      <c r="S154" s="107">
        <v>0</v>
      </c>
      <c r="T154" s="107">
        <v>0</v>
      </c>
      <c r="U154" s="108">
        <v>11.624166666666667</v>
      </c>
      <c r="V154" s="108">
        <v>11.624166666666667</v>
      </c>
      <c r="W154" s="108">
        <v>22.858333333333334</v>
      </c>
      <c r="X154" s="109">
        <v>22.858333333333334</v>
      </c>
      <c r="Y154" s="108">
        <v>20.420833333333334</v>
      </c>
      <c r="Z154" s="108">
        <v>20.420833333333334</v>
      </c>
      <c r="AA154" s="108">
        <v>1.5816666666666666</v>
      </c>
      <c r="AB154" s="109">
        <v>1.5816666666666666</v>
      </c>
    </row>
    <row r="155" spans="1:28" s="11" customFormat="1" ht="56.25" thickBot="1">
      <c r="A155" s="15"/>
      <c r="B155" s="71" t="s">
        <v>39</v>
      </c>
      <c r="C155" s="22">
        <v>18</v>
      </c>
      <c r="D155" s="22">
        <v>18</v>
      </c>
      <c r="E155" s="21">
        <v>1.3499999999999999</v>
      </c>
      <c r="F155" s="21">
        <v>1.3499999999999999</v>
      </c>
      <c r="G155" s="21">
        <v>0.522</v>
      </c>
      <c r="H155" s="21">
        <v>0.522</v>
      </c>
      <c r="I155" s="21">
        <v>9.252</v>
      </c>
      <c r="J155" s="21">
        <v>9.252</v>
      </c>
      <c r="K155" s="21">
        <v>47.4</v>
      </c>
      <c r="L155" s="21">
        <v>47.4</v>
      </c>
      <c r="M155" s="108">
        <v>0.02</v>
      </c>
      <c r="N155" s="108">
        <v>0.02</v>
      </c>
      <c r="O155" s="108">
        <v>0</v>
      </c>
      <c r="P155" s="108">
        <v>0</v>
      </c>
      <c r="Q155" s="107">
        <v>0</v>
      </c>
      <c r="R155" s="107">
        <v>0</v>
      </c>
      <c r="S155" s="107">
        <v>0.02</v>
      </c>
      <c r="T155" s="107">
        <v>0.02</v>
      </c>
      <c r="U155" s="108">
        <v>5.94</v>
      </c>
      <c r="V155" s="108">
        <v>5.94</v>
      </c>
      <c r="W155" s="108">
        <v>11.67</v>
      </c>
      <c r="X155" s="109">
        <v>11.67</v>
      </c>
      <c r="Y155" s="108">
        <v>10.44</v>
      </c>
      <c r="Z155" s="108">
        <v>10.44</v>
      </c>
      <c r="AA155" s="108">
        <v>0.8</v>
      </c>
      <c r="AB155" s="109">
        <v>0.8</v>
      </c>
    </row>
    <row r="156" spans="1:28" s="11" customFormat="1" ht="38.25" customHeight="1" thickBot="1">
      <c r="A156" s="15"/>
      <c r="B156" s="90" t="s">
        <v>11</v>
      </c>
      <c r="C156" s="22"/>
      <c r="D156" s="22"/>
      <c r="E156" s="21">
        <f>SUM(E149:E155)</f>
        <v>29.777500000000003</v>
      </c>
      <c r="F156" s="21">
        <f aca="true" t="shared" si="10" ref="F156:AB156">SUM(F149:F155)</f>
        <v>31.0275</v>
      </c>
      <c r="G156" s="21">
        <f t="shared" si="10"/>
        <v>35.727</v>
      </c>
      <c r="H156" s="21">
        <f t="shared" si="10"/>
        <v>35.367</v>
      </c>
      <c r="I156" s="21">
        <f t="shared" si="10"/>
        <v>94.9045</v>
      </c>
      <c r="J156" s="21">
        <f t="shared" si="10"/>
        <v>94.6245</v>
      </c>
      <c r="K156" s="21">
        <f t="shared" si="10"/>
        <v>801.15</v>
      </c>
      <c r="L156" s="21">
        <f t="shared" si="10"/>
        <v>809.75</v>
      </c>
      <c r="M156" s="21">
        <f t="shared" si="10"/>
        <v>0.2195</v>
      </c>
      <c r="N156" s="21">
        <f t="shared" si="10"/>
        <v>0.2255</v>
      </c>
      <c r="O156" s="21">
        <f t="shared" si="10"/>
        <v>23.6</v>
      </c>
      <c r="P156" s="21">
        <f t="shared" si="10"/>
        <v>22.040000000000003</v>
      </c>
      <c r="Q156" s="21">
        <f t="shared" si="10"/>
        <v>1.52</v>
      </c>
      <c r="R156" s="21">
        <f t="shared" si="10"/>
        <v>1.52</v>
      </c>
      <c r="S156" s="21">
        <f t="shared" si="10"/>
        <v>2.905</v>
      </c>
      <c r="T156" s="21">
        <f t="shared" si="10"/>
        <v>2.895</v>
      </c>
      <c r="U156" s="21">
        <f t="shared" si="10"/>
        <v>150.13666666666666</v>
      </c>
      <c r="V156" s="21">
        <f t="shared" si="10"/>
        <v>151.10666666666668</v>
      </c>
      <c r="W156" s="21">
        <f t="shared" si="10"/>
        <v>364.61833333333334</v>
      </c>
      <c r="X156" s="21">
        <f t="shared" si="10"/>
        <v>381.0683333333334</v>
      </c>
      <c r="Y156" s="21">
        <f t="shared" si="10"/>
        <v>78.17083333333332</v>
      </c>
      <c r="Z156" s="21">
        <f t="shared" si="10"/>
        <v>79.49083333333333</v>
      </c>
      <c r="AA156" s="21">
        <f t="shared" si="10"/>
        <v>7.721666666666667</v>
      </c>
      <c r="AB156" s="21">
        <f t="shared" si="10"/>
        <v>7.981666666666668</v>
      </c>
    </row>
    <row r="157" spans="1:28" s="11" customFormat="1" ht="12.75" customHeight="1">
      <c r="A157" s="13"/>
      <c r="B157" s="89"/>
      <c r="C157" s="55"/>
      <c r="D157" s="55"/>
      <c r="E157" s="41"/>
      <c r="F157" s="41"/>
      <c r="G157" s="41"/>
      <c r="H157" s="41"/>
      <c r="I157" s="41"/>
      <c r="J157" s="41"/>
      <c r="K157" s="42"/>
      <c r="L157" s="42"/>
      <c r="M157" s="41"/>
      <c r="N157" s="41"/>
      <c r="O157" s="41"/>
      <c r="P157" s="41"/>
      <c r="Q157" s="42"/>
      <c r="R157" s="42"/>
      <c r="S157" s="42"/>
      <c r="T157" s="42"/>
      <c r="U157" s="41"/>
      <c r="V157" s="41"/>
      <c r="W157" s="41"/>
      <c r="X157" s="41"/>
      <c r="Y157" s="41"/>
      <c r="Z157" s="41"/>
      <c r="AA157" s="41"/>
      <c r="AB157" s="41"/>
    </row>
    <row r="158" spans="1:28" s="11" customFormat="1" ht="27.75">
      <c r="A158" s="13"/>
      <c r="B158" s="89"/>
      <c r="C158" s="55"/>
      <c r="D158" s="55"/>
      <c r="E158" s="41"/>
      <c r="F158" s="41"/>
      <c r="G158" s="41"/>
      <c r="H158" s="41"/>
      <c r="I158" s="41"/>
      <c r="J158" s="41"/>
      <c r="K158" s="42"/>
      <c r="L158" s="42"/>
      <c r="M158" s="41"/>
      <c r="N158" s="41"/>
      <c r="O158" s="41"/>
      <c r="P158" s="41"/>
      <c r="Q158" s="42"/>
      <c r="R158" s="42"/>
      <c r="S158" s="42"/>
      <c r="T158" s="42"/>
      <c r="U158" s="41"/>
      <c r="V158" s="41"/>
      <c r="W158" s="41"/>
      <c r="X158" s="41"/>
      <c r="Y158" s="41"/>
      <c r="Z158" s="41"/>
      <c r="AA158" s="41"/>
      <c r="AB158" s="41"/>
    </row>
    <row r="159" spans="1:28" s="11" customFormat="1" ht="27.75">
      <c r="A159" s="14" t="s">
        <v>175</v>
      </c>
      <c r="B159" s="89"/>
      <c r="C159" s="55"/>
      <c r="D159" s="55"/>
      <c r="E159" s="41"/>
      <c r="F159" s="41"/>
      <c r="G159" s="41"/>
      <c r="H159" s="41"/>
      <c r="I159" s="41"/>
      <c r="J159" s="41"/>
      <c r="K159" s="42"/>
      <c r="L159" s="42"/>
      <c r="M159" s="41"/>
      <c r="N159" s="41"/>
      <c r="O159" s="41"/>
      <c r="P159" s="41"/>
      <c r="Q159" s="42"/>
      <c r="R159" s="42"/>
      <c r="S159" s="42"/>
      <c r="T159" s="42"/>
      <c r="U159" s="41"/>
      <c r="V159" s="41"/>
      <c r="W159" s="41"/>
      <c r="X159" s="41"/>
      <c r="Y159" s="41"/>
      <c r="Z159" s="41"/>
      <c r="AA159" s="41"/>
      <c r="AB159" s="41"/>
    </row>
    <row r="160" spans="1:28" s="11" customFormat="1" ht="27.75">
      <c r="A160" s="13"/>
      <c r="B160" s="89"/>
      <c r="C160" s="55"/>
      <c r="D160" s="55"/>
      <c r="E160" s="41"/>
      <c r="F160" s="41"/>
      <c r="G160" s="41"/>
      <c r="H160" s="41"/>
      <c r="I160" s="41"/>
      <c r="J160" s="41"/>
      <c r="K160" s="42"/>
      <c r="L160" s="42"/>
      <c r="M160" s="41"/>
      <c r="N160" s="41"/>
      <c r="O160" s="41"/>
      <c r="P160" s="41"/>
      <c r="Q160" s="42"/>
      <c r="R160" s="42"/>
      <c r="S160" s="42"/>
      <c r="T160" s="42"/>
      <c r="U160" s="41"/>
      <c r="V160" s="41"/>
      <c r="W160" s="41"/>
      <c r="X160" s="41"/>
      <c r="Y160" s="41"/>
      <c r="Z160" s="41"/>
      <c r="AA160" s="41"/>
      <c r="AB160" s="41"/>
    </row>
    <row r="161" spans="1:28" s="11" customFormat="1" ht="28.5" thickBot="1">
      <c r="A161" s="13"/>
      <c r="B161" s="91"/>
      <c r="C161" s="40"/>
      <c r="D161" s="40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  <c r="R161" s="42"/>
      <c r="S161" s="42"/>
      <c r="T161" s="42"/>
      <c r="U161" s="41"/>
      <c r="V161" s="41"/>
      <c r="W161" s="41"/>
      <c r="X161" s="41"/>
      <c r="Y161" s="41"/>
      <c r="Z161" s="41"/>
      <c r="AA161" s="41"/>
      <c r="AB161" s="41"/>
    </row>
    <row r="162" spans="1:28" s="11" customFormat="1" ht="49.5" customHeight="1" thickBot="1">
      <c r="A162" s="114" t="s">
        <v>2</v>
      </c>
      <c r="B162" s="124" t="s">
        <v>3</v>
      </c>
      <c r="C162" s="125" t="s">
        <v>4</v>
      </c>
      <c r="D162" s="126"/>
      <c r="E162" s="127" t="s">
        <v>5</v>
      </c>
      <c r="F162" s="128"/>
      <c r="G162" s="127" t="s">
        <v>6</v>
      </c>
      <c r="H162" s="128"/>
      <c r="I162" s="127" t="s">
        <v>7</v>
      </c>
      <c r="J162" s="128"/>
      <c r="K162" s="127" t="s">
        <v>8</v>
      </c>
      <c r="L162" s="128"/>
      <c r="M162" s="131" t="s">
        <v>59</v>
      </c>
      <c r="N162" s="132"/>
      <c r="O162" s="132"/>
      <c r="P162" s="133"/>
      <c r="Q162" s="134" t="s">
        <v>59</v>
      </c>
      <c r="R162" s="135"/>
      <c r="S162" s="135"/>
      <c r="T162" s="136"/>
      <c r="U162" s="131" t="s">
        <v>60</v>
      </c>
      <c r="V162" s="132"/>
      <c r="W162" s="132"/>
      <c r="X162" s="132"/>
      <c r="Y162" s="132"/>
      <c r="Z162" s="132"/>
      <c r="AA162" s="132"/>
      <c r="AB162" s="133"/>
    </row>
    <row r="163" spans="1:28" s="11" customFormat="1" ht="81.75" thickBot="1">
      <c r="A163" s="115"/>
      <c r="B163" s="117"/>
      <c r="C163" s="43" t="s">
        <v>9</v>
      </c>
      <c r="D163" s="44" t="s">
        <v>10</v>
      </c>
      <c r="E163" s="44" t="s">
        <v>9</v>
      </c>
      <c r="F163" s="44" t="s">
        <v>10</v>
      </c>
      <c r="G163" s="44" t="s">
        <v>9</v>
      </c>
      <c r="H163" s="44" t="s">
        <v>10</v>
      </c>
      <c r="I163" s="44" t="s">
        <v>9</v>
      </c>
      <c r="J163" s="44" t="s">
        <v>10</v>
      </c>
      <c r="K163" s="44" t="s">
        <v>9</v>
      </c>
      <c r="L163" s="44" t="s">
        <v>10</v>
      </c>
      <c r="M163" s="44" t="s">
        <v>65</v>
      </c>
      <c r="N163" s="44" t="s">
        <v>64</v>
      </c>
      <c r="O163" s="44" t="s">
        <v>63</v>
      </c>
      <c r="P163" s="44" t="s">
        <v>61</v>
      </c>
      <c r="Q163" s="45" t="s">
        <v>70</v>
      </c>
      <c r="R163" s="45" t="s">
        <v>72</v>
      </c>
      <c r="S163" s="45" t="s">
        <v>73</v>
      </c>
      <c r="T163" s="45" t="s">
        <v>71</v>
      </c>
      <c r="U163" s="44" t="s">
        <v>62</v>
      </c>
      <c r="V163" s="44" t="s">
        <v>66</v>
      </c>
      <c r="W163" s="44" t="s">
        <v>78</v>
      </c>
      <c r="X163" s="44" t="s">
        <v>79</v>
      </c>
      <c r="Y163" s="44" t="s">
        <v>80</v>
      </c>
      <c r="Z163" s="44" t="s">
        <v>67</v>
      </c>
      <c r="AA163" s="44" t="s">
        <v>68</v>
      </c>
      <c r="AB163" s="44" t="s">
        <v>69</v>
      </c>
    </row>
    <row r="164" spans="1:28" s="11" customFormat="1" ht="39.75" customHeight="1" thickBot="1">
      <c r="A164" s="70">
        <v>89</v>
      </c>
      <c r="B164" s="71" t="s">
        <v>167</v>
      </c>
      <c r="C164" s="22">
        <v>30</v>
      </c>
      <c r="D164" s="22">
        <v>20</v>
      </c>
      <c r="E164" s="21">
        <v>3.5</v>
      </c>
      <c r="F164" s="21">
        <v>2.8</v>
      </c>
      <c r="G164" s="21">
        <v>5.5</v>
      </c>
      <c r="H164" s="21">
        <v>4.4</v>
      </c>
      <c r="I164" s="21">
        <v>2</v>
      </c>
      <c r="J164" s="21">
        <v>1.6</v>
      </c>
      <c r="K164" s="21">
        <v>74</v>
      </c>
      <c r="L164" s="21">
        <v>60</v>
      </c>
      <c r="M164" s="107">
        <v>0</v>
      </c>
      <c r="N164" s="108">
        <v>0</v>
      </c>
      <c r="O164" s="108">
        <v>10</v>
      </c>
      <c r="P164" s="108">
        <v>8</v>
      </c>
      <c r="Q164" s="107">
        <v>0</v>
      </c>
      <c r="R164" s="107">
        <v>0</v>
      </c>
      <c r="S164" s="107">
        <v>0</v>
      </c>
      <c r="T164" s="107">
        <v>0</v>
      </c>
      <c r="U164" s="108">
        <v>18</v>
      </c>
      <c r="V164" s="108">
        <v>14.4</v>
      </c>
      <c r="W164" s="108">
        <v>12</v>
      </c>
      <c r="X164" s="108">
        <v>9.6</v>
      </c>
      <c r="Y164" s="108">
        <v>0</v>
      </c>
      <c r="Z164" s="108">
        <v>0</v>
      </c>
      <c r="AA164" s="108">
        <v>0.1</v>
      </c>
      <c r="AB164" s="109">
        <v>0.08</v>
      </c>
    </row>
    <row r="165" spans="1:28" s="11" customFormat="1" ht="39.75" customHeight="1" thickBot="1">
      <c r="A165" s="70">
        <v>503</v>
      </c>
      <c r="B165" s="71" t="s">
        <v>168</v>
      </c>
      <c r="C165" s="22">
        <v>50</v>
      </c>
      <c r="D165" s="22">
        <v>60</v>
      </c>
      <c r="E165" s="21">
        <v>11.7</v>
      </c>
      <c r="F165" s="21">
        <v>14.04</v>
      </c>
      <c r="G165" s="21">
        <v>6.75</v>
      </c>
      <c r="H165" s="21">
        <v>8.1</v>
      </c>
      <c r="I165" s="21">
        <v>2.05</v>
      </c>
      <c r="J165" s="21">
        <v>2.46</v>
      </c>
      <c r="K165" s="21">
        <v>177</v>
      </c>
      <c r="L165" s="21">
        <v>202</v>
      </c>
      <c r="M165" s="107">
        <v>0.04</v>
      </c>
      <c r="N165" s="108">
        <v>0.05</v>
      </c>
      <c r="O165" s="108">
        <v>0.31</v>
      </c>
      <c r="P165" s="108">
        <v>0.37</v>
      </c>
      <c r="Q165" s="107">
        <v>0</v>
      </c>
      <c r="R165" s="107">
        <v>0</v>
      </c>
      <c r="S165" s="107">
        <v>0.14</v>
      </c>
      <c r="T165" s="107">
        <v>0.17</v>
      </c>
      <c r="U165" s="108">
        <v>9.86</v>
      </c>
      <c r="V165" s="108">
        <v>11.83</v>
      </c>
      <c r="W165" s="108">
        <v>82.46</v>
      </c>
      <c r="X165" s="109">
        <v>98.95</v>
      </c>
      <c r="Y165" s="108">
        <v>17.59</v>
      </c>
      <c r="Z165" s="108">
        <v>21.11</v>
      </c>
      <c r="AA165" s="108">
        <v>1.83</v>
      </c>
      <c r="AB165" s="109">
        <v>2.21</v>
      </c>
    </row>
    <row r="166" spans="1:28" s="11" customFormat="1" ht="39.75" customHeight="1" thickBot="1">
      <c r="A166" s="70">
        <v>520</v>
      </c>
      <c r="B166" s="71" t="s">
        <v>24</v>
      </c>
      <c r="C166" s="22">
        <v>125</v>
      </c>
      <c r="D166" s="22">
        <v>125</v>
      </c>
      <c r="E166" s="21">
        <v>4.500000000000001</v>
      </c>
      <c r="F166" s="21">
        <v>4.500000000000001</v>
      </c>
      <c r="G166" s="21">
        <v>10.75</v>
      </c>
      <c r="H166" s="21">
        <v>10.75</v>
      </c>
      <c r="I166" s="21">
        <v>20.25</v>
      </c>
      <c r="J166" s="21">
        <v>20.25</v>
      </c>
      <c r="K166" s="21">
        <v>157.5</v>
      </c>
      <c r="L166" s="21">
        <v>157.5</v>
      </c>
      <c r="M166" s="107">
        <v>0.08750000000000001</v>
      </c>
      <c r="N166" s="108">
        <v>0.08750000000000001</v>
      </c>
      <c r="O166" s="108">
        <v>2.6125</v>
      </c>
      <c r="P166" s="108">
        <v>2.6125</v>
      </c>
      <c r="Q166" s="107">
        <v>0.025</v>
      </c>
      <c r="R166" s="107">
        <v>0.025</v>
      </c>
      <c r="S166" s="107">
        <v>0.125</v>
      </c>
      <c r="T166" s="107">
        <v>0.125</v>
      </c>
      <c r="U166" s="108">
        <v>45.9</v>
      </c>
      <c r="V166" s="108">
        <v>45.9</v>
      </c>
      <c r="W166" s="108">
        <v>68.33749999999999</v>
      </c>
      <c r="X166" s="109">
        <v>68.33749999999999</v>
      </c>
      <c r="Y166" s="108">
        <v>19.450000000000003</v>
      </c>
      <c r="Z166" s="108">
        <v>19.450000000000003</v>
      </c>
      <c r="AA166" s="108">
        <v>0.6124999999999999</v>
      </c>
      <c r="AB166" s="109">
        <v>0.6124999999999999</v>
      </c>
    </row>
    <row r="167" spans="1:28" s="11" customFormat="1" ht="39.75" customHeight="1" thickBot="1">
      <c r="A167" s="74">
        <v>701</v>
      </c>
      <c r="B167" s="75" t="s">
        <v>150</v>
      </c>
      <c r="C167" s="22">
        <v>200</v>
      </c>
      <c r="D167" s="22">
        <v>200</v>
      </c>
      <c r="E167" s="21">
        <v>0.2</v>
      </c>
      <c r="F167" s="21">
        <v>0.2</v>
      </c>
      <c r="G167" s="21">
        <v>0</v>
      </c>
      <c r="H167" s="21">
        <v>0</v>
      </c>
      <c r="I167" s="21">
        <v>35.8</v>
      </c>
      <c r="J167" s="21">
        <v>35.8</v>
      </c>
      <c r="K167" s="21">
        <v>142</v>
      </c>
      <c r="L167" s="21">
        <v>142</v>
      </c>
      <c r="M167" s="107">
        <v>0</v>
      </c>
      <c r="N167" s="108">
        <v>0</v>
      </c>
      <c r="O167" s="108">
        <v>15</v>
      </c>
      <c r="P167" s="108">
        <v>15</v>
      </c>
      <c r="Q167" s="107">
        <v>0</v>
      </c>
      <c r="R167" s="107">
        <v>0</v>
      </c>
      <c r="S167" s="107">
        <v>0</v>
      </c>
      <c r="T167" s="107">
        <v>0</v>
      </c>
      <c r="U167" s="108">
        <v>4.5</v>
      </c>
      <c r="V167" s="108">
        <v>4.5</v>
      </c>
      <c r="W167" s="108">
        <v>0</v>
      </c>
      <c r="X167" s="109">
        <v>0</v>
      </c>
      <c r="Y167" s="108">
        <v>1</v>
      </c>
      <c r="Z167" s="108">
        <v>1</v>
      </c>
      <c r="AA167" s="108">
        <v>0.15</v>
      </c>
      <c r="AB167" s="109">
        <v>0.15</v>
      </c>
    </row>
    <row r="168" spans="1:28" s="11" customFormat="1" ht="56.25" thickBot="1">
      <c r="A168" s="70"/>
      <c r="B168" s="71" t="s">
        <v>52</v>
      </c>
      <c r="C168" s="22">
        <v>50</v>
      </c>
      <c r="D168" s="22">
        <v>50</v>
      </c>
      <c r="E168" s="21">
        <v>5.7</v>
      </c>
      <c r="F168" s="21">
        <v>5.7</v>
      </c>
      <c r="G168" s="21">
        <v>4.65</v>
      </c>
      <c r="H168" s="21">
        <v>4.65</v>
      </c>
      <c r="I168" s="21">
        <v>31.049999999999997</v>
      </c>
      <c r="J168" s="21">
        <v>31.049999999999997</v>
      </c>
      <c r="K168" s="23">
        <v>297</v>
      </c>
      <c r="L168" s="23">
        <v>297</v>
      </c>
      <c r="M168" s="108">
        <v>0.045</v>
      </c>
      <c r="N168" s="108">
        <v>0.045</v>
      </c>
      <c r="O168" s="108">
        <v>1.47</v>
      </c>
      <c r="P168" s="108">
        <v>1.47</v>
      </c>
      <c r="Q168" s="107">
        <v>0.045</v>
      </c>
      <c r="R168" s="107">
        <v>0.045</v>
      </c>
      <c r="S168" s="107">
        <v>0</v>
      </c>
      <c r="T168" s="107">
        <v>0</v>
      </c>
      <c r="U168" s="108">
        <v>136.2</v>
      </c>
      <c r="V168" s="108">
        <v>136.2</v>
      </c>
      <c r="W168" s="108">
        <v>0.5549999999999999</v>
      </c>
      <c r="X168" s="109">
        <v>0.5549999999999999</v>
      </c>
      <c r="Y168" s="108">
        <v>0</v>
      </c>
      <c r="Z168" s="108">
        <v>0</v>
      </c>
      <c r="AA168" s="108">
        <v>0</v>
      </c>
      <c r="AB168" s="109">
        <v>0</v>
      </c>
    </row>
    <row r="169" spans="1:28" ht="84" thickBot="1">
      <c r="A169" s="15"/>
      <c r="B169" s="16" t="s">
        <v>38</v>
      </c>
      <c r="C169" s="22">
        <v>32.5</v>
      </c>
      <c r="D169" s="22">
        <v>32.5</v>
      </c>
      <c r="E169" s="21">
        <v>2.5025</v>
      </c>
      <c r="F169" s="21">
        <v>2.5025</v>
      </c>
      <c r="G169" s="21">
        <v>0.455</v>
      </c>
      <c r="H169" s="21">
        <v>0.455</v>
      </c>
      <c r="I169" s="21">
        <v>12.2525</v>
      </c>
      <c r="J169" s="21">
        <v>12.2525</v>
      </c>
      <c r="K169" s="21">
        <v>65</v>
      </c>
      <c r="L169" s="21">
        <v>65</v>
      </c>
      <c r="M169" s="108">
        <v>0.0325</v>
      </c>
      <c r="N169" s="108">
        <v>0.0325</v>
      </c>
      <c r="O169" s="108">
        <v>0</v>
      </c>
      <c r="P169" s="108">
        <v>0</v>
      </c>
      <c r="Q169" s="107">
        <v>0</v>
      </c>
      <c r="R169" s="107">
        <v>0</v>
      </c>
      <c r="S169" s="107">
        <v>0</v>
      </c>
      <c r="T169" s="107">
        <v>0</v>
      </c>
      <c r="U169" s="108">
        <v>11.624166666666667</v>
      </c>
      <c r="V169" s="108">
        <v>11.624166666666667</v>
      </c>
      <c r="W169" s="108">
        <v>22.858333333333334</v>
      </c>
      <c r="X169" s="109">
        <v>22.858333333333334</v>
      </c>
      <c r="Y169" s="108">
        <v>20.420833333333334</v>
      </c>
      <c r="Z169" s="108">
        <v>20.420833333333334</v>
      </c>
      <c r="AA169" s="108">
        <v>1.5816666666666666</v>
      </c>
      <c r="AB169" s="109">
        <v>1.5816666666666666</v>
      </c>
    </row>
    <row r="170" spans="1:28" ht="56.25" thickBot="1">
      <c r="A170" s="15"/>
      <c r="B170" s="16" t="s">
        <v>39</v>
      </c>
      <c r="C170" s="22">
        <v>18</v>
      </c>
      <c r="D170" s="22">
        <v>18</v>
      </c>
      <c r="E170" s="21">
        <v>1.3499999999999999</v>
      </c>
      <c r="F170" s="21">
        <v>1.3499999999999999</v>
      </c>
      <c r="G170" s="21">
        <v>0.522</v>
      </c>
      <c r="H170" s="21">
        <v>0.522</v>
      </c>
      <c r="I170" s="21">
        <v>9.252</v>
      </c>
      <c r="J170" s="21">
        <v>9.252</v>
      </c>
      <c r="K170" s="21">
        <v>47.4</v>
      </c>
      <c r="L170" s="21">
        <v>47.4</v>
      </c>
      <c r="M170" s="108">
        <v>0.02</v>
      </c>
      <c r="N170" s="108">
        <v>0.02</v>
      </c>
      <c r="O170" s="108">
        <v>0</v>
      </c>
      <c r="P170" s="108">
        <v>0</v>
      </c>
      <c r="Q170" s="107">
        <v>0</v>
      </c>
      <c r="R170" s="107">
        <v>0</v>
      </c>
      <c r="S170" s="107">
        <v>0.02</v>
      </c>
      <c r="T170" s="107">
        <v>0.02</v>
      </c>
      <c r="U170" s="108">
        <v>5.94</v>
      </c>
      <c r="V170" s="108">
        <v>5.94</v>
      </c>
      <c r="W170" s="108">
        <v>11.67</v>
      </c>
      <c r="X170" s="109">
        <v>11.67</v>
      </c>
      <c r="Y170" s="108">
        <v>10.44</v>
      </c>
      <c r="Z170" s="108">
        <v>10.44</v>
      </c>
      <c r="AA170" s="108">
        <v>0.8</v>
      </c>
      <c r="AB170" s="109">
        <v>0.8</v>
      </c>
    </row>
    <row r="171" spans="1:28" ht="39.75" customHeight="1" thickBot="1">
      <c r="A171" s="15"/>
      <c r="B171" s="90" t="s">
        <v>11</v>
      </c>
      <c r="C171" s="22"/>
      <c r="D171" s="22"/>
      <c r="E171" s="21">
        <f>SUM(E164:E170)</f>
        <v>29.4525</v>
      </c>
      <c r="F171" s="21">
        <f aca="true" t="shared" si="11" ref="F171:AB171">SUM(F164:F170)</f>
        <v>31.0925</v>
      </c>
      <c r="G171" s="21">
        <f t="shared" si="11"/>
        <v>28.626999999999995</v>
      </c>
      <c r="H171" s="21">
        <f t="shared" si="11"/>
        <v>28.876999999999995</v>
      </c>
      <c r="I171" s="21">
        <f t="shared" si="11"/>
        <v>112.65449999999998</v>
      </c>
      <c r="J171" s="21">
        <f t="shared" si="11"/>
        <v>112.66449999999999</v>
      </c>
      <c r="K171" s="21">
        <f t="shared" si="11"/>
        <v>959.9</v>
      </c>
      <c r="L171" s="21">
        <f t="shared" si="11"/>
        <v>970.9</v>
      </c>
      <c r="M171" s="21">
        <f t="shared" si="11"/>
        <v>0.22499999999999998</v>
      </c>
      <c r="N171" s="21">
        <f t="shared" si="11"/>
        <v>0.235</v>
      </c>
      <c r="O171" s="21">
        <f t="shared" si="11"/>
        <v>29.3925</v>
      </c>
      <c r="P171" s="21">
        <f t="shared" si="11"/>
        <v>27.452499999999997</v>
      </c>
      <c r="Q171" s="21">
        <f t="shared" si="11"/>
        <v>0.07</v>
      </c>
      <c r="R171" s="21">
        <f t="shared" si="11"/>
        <v>0.07</v>
      </c>
      <c r="S171" s="21">
        <f t="shared" si="11"/>
        <v>0.28500000000000003</v>
      </c>
      <c r="T171" s="21">
        <f t="shared" si="11"/>
        <v>0.31500000000000006</v>
      </c>
      <c r="U171" s="21">
        <f t="shared" si="11"/>
        <v>232.02416666666664</v>
      </c>
      <c r="V171" s="21">
        <f t="shared" si="11"/>
        <v>230.39416666666665</v>
      </c>
      <c r="W171" s="21">
        <f t="shared" si="11"/>
        <v>197.8808333333333</v>
      </c>
      <c r="X171" s="21">
        <f t="shared" si="11"/>
        <v>211.97083333333333</v>
      </c>
      <c r="Y171" s="21">
        <f t="shared" si="11"/>
        <v>68.90083333333334</v>
      </c>
      <c r="Z171" s="21">
        <f t="shared" si="11"/>
        <v>72.42083333333333</v>
      </c>
      <c r="AA171" s="21">
        <f t="shared" si="11"/>
        <v>5.074166666666666</v>
      </c>
      <c r="AB171" s="21">
        <f t="shared" si="11"/>
        <v>5.434166666666666</v>
      </c>
    </row>
    <row r="172" spans="1:28" ht="27.75">
      <c r="A172" s="13"/>
      <c r="B172" s="89"/>
      <c r="C172" s="55"/>
      <c r="D172" s="55"/>
      <c r="E172" s="41"/>
      <c r="F172" s="41"/>
      <c r="G172" s="41"/>
      <c r="H172" s="41"/>
      <c r="I172" s="41"/>
      <c r="J172" s="41"/>
      <c r="M172" s="41"/>
      <c r="N172" s="41"/>
      <c r="O172" s="41"/>
      <c r="P172" s="41"/>
      <c r="U172" s="41"/>
      <c r="V172" s="41"/>
      <c r="W172" s="41"/>
      <c r="X172" s="41"/>
      <c r="Y172" s="41"/>
      <c r="Z172" s="41"/>
      <c r="AA172" s="41"/>
      <c r="AB172" s="41"/>
    </row>
  </sheetData>
  <sheetProtection/>
  <mergeCells count="120">
    <mergeCell ref="K6:L6"/>
    <mergeCell ref="M6:P6"/>
    <mergeCell ref="Q6:T6"/>
    <mergeCell ref="U6:AB6"/>
    <mergeCell ref="A6:A7"/>
    <mergeCell ref="B6:B7"/>
    <mergeCell ref="C6:D6"/>
    <mergeCell ref="E6:F6"/>
    <mergeCell ref="G6:H6"/>
    <mergeCell ref="I6:J6"/>
    <mergeCell ref="K20:L20"/>
    <mergeCell ref="M20:P20"/>
    <mergeCell ref="Q20:T20"/>
    <mergeCell ref="U20:AB20"/>
    <mergeCell ref="A20:A21"/>
    <mergeCell ref="B20:B21"/>
    <mergeCell ref="C20:D20"/>
    <mergeCell ref="E20:F20"/>
    <mergeCell ref="G20:H20"/>
    <mergeCell ref="I20:J20"/>
    <mergeCell ref="K34:L34"/>
    <mergeCell ref="M34:P34"/>
    <mergeCell ref="Q34:T34"/>
    <mergeCell ref="U34:AB34"/>
    <mergeCell ref="A34:A35"/>
    <mergeCell ref="B34:B35"/>
    <mergeCell ref="C34:D34"/>
    <mergeCell ref="E34:F34"/>
    <mergeCell ref="G34:H34"/>
    <mergeCell ref="I34:J34"/>
    <mergeCell ref="K48:L48"/>
    <mergeCell ref="M48:P48"/>
    <mergeCell ref="Q48:T48"/>
    <mergeCell ref="U48:AB48"/>
    <mergeCell ref="A48:A49"/>
    <mergeCell ref="B48:B49"/>
    <mergeCell ref="C48:D48"/>
    <mergeCell ref="E48:F48"/>
    <mergeCell ref="G48:H48"/>
    <mergeCell ref="I48:J48"/>
    <mergeCell ref="K62:L62"/>
    <mergeCell ref="M62:P62"/>
    <mergeCell ref="Q62:T62"/>
    <mergeCell ref="U62:AB62"/>
    <mergeCell ref="A62:A63"/>
    <mergeCell ref="B62:B63"/>
    <mergeCell ref="C62:D62"/>
    <mergeCell ref="E62:F62"/>
    <mergeCell ref="G62:H62"/>
    <mergeCell ref="I62:J62"/>
    <mergeCell ref="K76:L76"/>
    <mergeCell ref="M76:P76"/>
    <mergeCell ref="Q76:T76"/>
    <mergeCell ref="U76:AB76"/>
    <mergeCell ref="A76:A77"/>
    <mergeCell ref="B76:B77"/>
    <mergeCell ref="C76:D76"/>
    <mergeCell ref="E76:F76"/>
    <mergeCell ref="G76:H76"/>
    <mergeCell ref="I76:J76"/>
    <mergeCell ref="K92:L92"/>
    <mergeCell ref="M92:P92"/>
    <mergeCell ref="Q92:T92"/>
    <mergeCell ref="U92:AB92"/>
    <mergeCell ref="A92:A93"/>
    <mergeCell ref="B92:B93"/>
    <mergeCell ref="C92:D92"/>
    <mergeCell ref="E92:F92"/>
    <mergeCell ref="G92:H92"/>
    <mergeCell ref="I92:J92"/>
    <mergeCell ref="K106:L106"/>
    <mergeCell ref="M106:P106"/>
    <mergeCell ref="Q106:T106"/>
    <mergeCell ref="U106:AB106"/>
    <mergeCell ref="A106:A107"/>
    <mergeCell ref="B106:B107"/>
    <mergeCell ref="C106:D106"/>
    <mergeCell ref="E106:F106"/>
    <mergeCell ref="G106:H106"/>
    <mergeCell ref="I106:J106"/>
    <mergeCell ref="K120:L120"/>
    <mergeCell ref="M120:P120"/>
    <mergeCell ref="Q120:T120"/>
    <mergeCell ref="U120:AB120"/>
    <mergeCell ref="A120:A121"/>
    <mergeCell ref="B120:B121"/>
    <mergeCell ref="C120:D120"/>
    <mergeCell ref="E120:F120"/>
    <mergeCell ref="G120:H120"/>
    <mergeCell ref="I120:J120"/>
    <mergeCell ref="K133:L133"/>
    <mergeCell ref="M133:P133"/>
    <mergeCell ref="Q133:T133"/>
    <mergeCell ref="U133:AB133"/>
    <mergeCell ref="A133:A134"/>
    <mergeCell ref="B133:B134"/>
    <mergeCell ref="C133:D133"/>
    <mergeCell ref="E133:F133"/>
    <mergeCell ref="G133:H133"/>
    <mergeCell ref="I133:J133"/>
    <mergeCell ref="K147:L147"/>
    <mergeCell ref="M147:P147"/>
    <mergeCell ref="Q147:T147"/>
    <mergeCell ref="U147:AB147"/>
    <mergeCell ref="A147:A148"/>
    <mergeCell ref="B147:B148"/>
    <mergeCell ref="C147:D147"/>
    <mergeCell ref="E147:F147"/>
    <mergeCell ref="G147:H147"/>
    <mergeCell ref="I147:J147"/>
    <mergeCell ref="K162:L162"/>
    <mergeCell ref="M162:P162"/>
    <mergeCell ref="Q162:T162"/>
    <mergeCell ref="U162:AB162"/>
    <mergeCell ref="A162:A163"/>
    <mergeCell ref="B162:B163"/>
    <mergeCell ref="C162:D162"/>
    <mergeCell ref="E162:F162"/>
    <mergeCell ref="G162:H162"/>
    <mergeCell ref="I162:J162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5" manualBreakCount="5">
    <brk id="30" max="27" man="1"/>
    <brk id="58" max="27" man="1"/>
    <brk id="86" max="27" man="1"/>
    <brk id="116" max="27" man="1"/>
    <brk id="143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6"/>
  <sheetViews>
    <sheetView view="pageBreakPreview" zoomScale="40" zoomScaleNormal="40" zoomScaleSheetLayoutView="40" zoomScalePageLayoutView="0" workbookViewId="0" topLeftCell="A136">
      <selection activeCell="A154" sqref="A154:AB154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7" width="14.421875" style="42" customWidth="1"/>
    <col min="18" max="18" width="13.8515625" style="42" customWidth="1"/>
    <col min="19" max="19" width="13.28125" style="42" customWidth="1"/>
    <col min="20" max="20" width="12.7109375" style="42" customWidth="1"/>
    <col min="21" max="22" width="15.281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  <col min="29" max="16384" width="7.28125" style="12" customWidth="1"/>
  </cols>
  <sheetData>
    <row r="1" spans="1:3" ht="27.75">
      <c r="A1" s="20"/>
      <c r="B1" s="20" t="s">
        <v>0</v>
      </c>
      <c r="C1" s="88"/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41"/>
      <c r="N2" s="41"/>
      <c r="O2" s="41"/>
      <c r="P2" s="41"/>
      <c r="Q2" s="42"/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11" customFormat="1" ht="27.75">
      <c r="A3" s="14" t="s">
        <v>170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41"/>
      <c r="N3" s="41"/>
      <c r="O3" s="41"/>
      <c r="P3" s="41"/>
      <c r="Q3" s="42"/>
      <c r="R3" s="42"/>
      <c r="S3" s="42"/>
      <c r="T3" s="42"/>
      <c r="U3" s="41"/>
      <c r="V3" s="41"/>
      <c r="W3" s="41"/>
      <c r="X3" s="41"/>
      <c r="Y3" s="41"/>
      <c r="Z3" s="41"/>
      <c r="AA3" s="41"/>
      <c r="AB3" s="41"/>
    </row>
    <row r="4" spans="1:28" s="11" customFormat="1" ht="15.75" customHeigh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41"/>
      <c r="N4" s="41"/>
      <c r="O4" s="41"/>
      <c r="P4" s="41"/>
      <c r="Q4" s="42"/>
      <c r="R4" s="42"/>
      <c r="S4" s="42"/>
      <c r="T4" s="42"/>
      <c r="U4" s="41"/>
      <c r="V4" s="41"/>
      <c r="W4" s="41"/>
      <c r="X4" s="41"/>
      <c r="Y4" s="41"/>
      <c r="Z4" s="41"/>
      <c r="AA4" s="41"/>
      <c r="AB4" s="41"/>
    </row>
    <row r="5" spans="1:28" s="11" customFormat="1" ht="30.75" customHeight="1">
      <c r="A5" s="13"/>
      <c r="B5" s="91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2"/>
      <c r="S5" s="42"/>
      <c r="T5" s="42"/>
      <c r="U5" s="41"/>
      <c r="V5" s="41"/>
      <c r="W5" s="41"/>
      <c r="X5" s="41"/>
      <c r="Y5" s="41"/>
      <c r="Z5" s="41"/>
      <c r="AA5" s="41"/>
      <c r="AB5" s="41"/>
    </row>
    <row r="6" spans="1:28" s="11" customFormat="1" ht="32.25" customHeight="1">
      <c r="A6" s="14" t="s">
        <v>12</v>
      </c>
      <c r="B6" s="91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R6" s="42"/>
      <c r="S6" s="42"/>
      <c r="T6" s="42"/>
      <c r="U6" s="41"/>
      <c r="V6" s="41"/>
      <c r="W6" s="41"/>
      <c r="X6" s="41"/>
      <c r="Y6" s="41"/>
      <c r="Z6" s="41"/>
      <c r="AA6" s="41"/>
      <c r="AB6" s="41"/>
    </row>
    <row r="7" spans="1:28" s="11" customFormat="1" ht="27" customHeight="1" thickBot="1">
      <c r="A7" s="13"/>
      <c r="B7" s="91"/>
      <c r="C7" s="40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42"/>
      <c r="S7" s="42"/>
      <c r="T7" s="42"/>
      <c r="U7" s="41"/>
      <c r="V7" s="41"/>
      <c r="W7" s="41"/>
      <c r="X7" s="41"/>
      <c r="Y7" s="41"/>
      <c r="Z7" s="41"/>
      <c r="AA7" s="41"/>
      <c r="AB7" s="41"/>
    </row>
    <row r="8" spans="1:28" s="13" customFormat="1" ht="49.5" customHeight="1" thickBot="1">
      <c r="A8" s="114" t="s">
        <v>2</v>
      </c>
      <c r="B8" s="124" t="s">
        <v>3</v>
      </c>
      <c r="C8" s="125" t="s">
        <v>4</v>
      </c>
      <c r="D8" s="126"/>
      <c r="E8" s="127" t="s">
        <v>5</v>
      </c>
      <c r="F8" s="128"/>
      <c r="G8" s="127" t="s">
        <v>6</v>
      </c>
      <c r="H8" s="128"/>
      <c r="I8" s="127" t="s">
        <v>7</v>
      </c>
      <c r="J8" s="128"/>
      <c r="K8" s="127" t="s">
        <v>8</v>
      </c>
      <c r="L8" s="128"/>
      <c r="M8" s="131" t="s">
        <v>59</v>
      </c>
      <c r="N8" s="132"/>
      <c r="O8" s="132"/>
      <c r="P8" s="133"/>
      <c r="Q8" s="134" t="s">
        <v>59</v>
      </c>
      <c r="R8" s="135"/>
      <c r="S8" s="135"/>
      <c r="T8" s="136"/>
      <c r="U8" s="131" t="s">
        <v>60</v>
      </c>
      <c r="V8" s="132"/>
      <c r="W8" s="132"/>
      <c r="X8" s="132"/>
      <c r="Y8" s="132"/>
      <c r="Z8" s="132"/>
      <c r="AA8" s="132"/>
      <c r="AB8" s="133"/>
    </row>
    <row r="9" spans="1:28" s="13" customFormat="1" ht="95.25" customHeight="1" thickBot="1">
      <c r="A9" s="115"/>
      <c r="B9" s="117"/>
      <c r="C9" s="43" t="s">
        <v>9</v>
      </c>
      <c r="D9" s="44" t="s">
        <v>10</v>
      </c>
      <c r="E9" s="44" t="s">
        <v>9</v>
      </c>
      <c r="F9" s="44" t="s">
        <v>10</v>
      </c>
      <c r="G9" s="44" t="s">
        <v>9</v>
      </c>
      <c r="H9" s="44" t="s">
        <v>10</v>
      </c>
      <c r="I9" s="44" t="s">
        <v>9</v>
      </c>
      <c r="J9" s="44" t="s">
        <v>10</v>
      </c>
      <c r="K9" s="44" t="s">
        <v>9</v>
      </c>
      <c r="L9" s="44" t="s">
        <v>10</v>
      </c>
      <c r="M9" s="44" t="s">
        <v>65</v>
      </c>
      <c r="N9" s="44" t="s">
        <v>64</v>
      </c>
      <c r="O9" s="44" t="s">
        <v>63</v>
      </c>
      <c r="P9" s="44" t="s">
        <v>61</v>
      </c>
      <c r="Q9" s="45" t="s">
        <v>70</v>
      </c>
      <c r="R9" s="45" t="s">
        <v>72</v>
      </c>
      <c r="S9" s="45" t="s">
        <v>73</v>
      </c>
      <c r="T9" s="45" t="s">
        <v>71</v>
      </c>
      <c r="U9" s="44" t="s">
        <v>62</v>
      </c>
      <c r="V9" s="44" t="s">
        <v>66</v>
      </c>
      <c r="W9" s="44" t="s">
        <v>78</v>
      </c>
      <c r="X9" s="44" t="s">
        <v>79</v>
      </c>
      <c r="Y9" s="44" t="s">
        <v>80</v>
      </c>
      <c r="Z9" s="44" t="s">
        <v>67</v>
      </c>
      <c r="AA9" s="44" t="s">
        <v>68</v>
      </c>
      <c r="AB9" s="44" t="s">
        <v>69</v>
      </c>
    </row>
    <row r="10" spans="1:28" s="13" customFormat="1" ht="65.25" customHeight="1" thickBot="1">
      <c r="A10" s="70">
        <v>576</v>
      </c>
      <c r="B10" s="72" t="s">
        <v>215</v>
      </c>
      <c r="C10" s="22" t="s">
        <v>84</v>
      </c>
      <c r="D10" s="22" t="s">
        <v>85</v>
      </c>
      <c r="E10" s="21">
        <v>0.06</v>
      </c>
      <c r="F10" s="21">
        <v>0.048</v>
      </c>
      <c r="G10" s="21">
        <v>6.45</v>
      </c>
      <c r="H10" s="21">
        <v>5.16</v>
      </c>
      <c r="I10" s="21">
        <v>1.2</v>
      </c>
      <c r="J10" s="21">
        <v>0.96</v>
      </c>
      <c r="K10" s="21">
        <v>53.5</v>
      </c>
      <c r="L10" s="21">
        <v>42.8</v>
      </c>
      <c r="M10" s="108">
        <v>0.01</v>
      </c>
      <c r="N10" s="108">
        <v>0.008</v>
      </c>
      <c r="O10" s="108">
        <v>3.95</v>
      </c>
      <c r="P10" s="108">
        <v>3.16</v>
      </c>
      <c r="Q10" s="107">
        <v>0.65</v>
      </c>
      <c r="R10" s="107">
        <v>0.65</v>
      </c>
      <c r="S10" s="107">
        <v>0.32</v>
      </c>
      <c r="T10" s="107">
        <v>0.32</v>
      </c>
      <c r="U10" s="108">
        <v>10.63</v>
      </c>
      <c r="V10" s="108">
        <v>8.5</v>
      </c>
      <c r="W10" s="108">
        <v>15.35</v>
      </c>
      <c r="X10" s="109">
        <v>12.28</v>
      </c>
      <c r="Y10" s="108">
        <v>19.32</v>
      </c>
      <c r="Z10" s="108">
        <v>15.46</v>
      </c>
      <c r="AA10" s="108">
        <v>0.29</v>
      </c>
      <c r="AB10" s="109">
        <v>0.23</v>
      </c>
    </row>
    <row r="11" spans="1:28" s="13" customFormat="1" ht="87.75" customHeight="1" thickBot="1">
      <c r="A11" s="70">
        <v>124</v>
      </c>
      <c r="B11" s="72" t="s">
        <v>138</v>
      </c>
      <c r="C11" s="22" t="s">
        <v>139</v>
      </c>
      <c r="D11" s="22" t="s">
        <v>140</v>
      </c>
      <c r="E11" s="21">
        <v>6.8</v>
      </c>
      <c r="F11" s="21">
        <v>8.5</v>
      </c>
      <c r="G11" s="21">
        <v>4.3</v>
      </c>
      <c r="H11" s="21">
        <v>5.38</v>
      </c>
      <c r="I11" s="21">
        <v>10</v>
      </c>
      <c r="J11" s="21">
        <v>12.5</v>
      </c>
      <c r="K11" s="21">
        <v>136</v>
      </c>
      <c r="L11" s="21">
        <v>170</v>
      </c>
      <c r="M11" s="108">
        <v>0.016</v>
      </c>
      <c r="N11" s="108">
        <v>0.02</v>
      </c>
      <c r="O11" s="108">
        <v>24.75</v>
      </c>
      <c r="P11" s="108">
        <v>30.95</v>
      </c>
      <c r="Q11" s="107">
        <v>1.7</v>
      </c>
      <c r="R11" s="107">
        <v>2.1</v>
      </c>
      <c r="S11" s="107">
        <v>0.2</v>
      </c>
      <c r="T11" s="107">
        <v>0.21</v>
      </c>
      <c r="U11" s="108">
        <v>26.08</v>
      </c>
      <c r="V11" s="108">
        <v>32.6</v>
      </c>
      <c r="W11" s="108">
        <v>242.78</v>
      </c>
      <c r="X11" s="109">
        <v>303.48</v>
      </c>
      <c r="Y11" s="108">
        <v>16.8</v>
      </c>
      <c r="Z11" s="108">
        <v>21</v>
      </c>
      <c r="AA11" s="108">
        <v>0.58</v>
      </c>
      <c r="AB11" s="109">
        <v>0.73</v>
      </c>
    </row>
    <row r="12" spans="1:28" s="13" customFormat="1" ht="59.25" customHeight="1" thickBot="1">
      <c r="A12" s="70">
        <v>413</v>
      </c>
      <c r="B12" s="71" t="s">
        <v>122</v>
      </c>
      <c r="C12" s="22">
        <v>60</v>
      </c>
      <c r="D12" s="22">
        <v>60</v>
      </c>
      <c r="E12" s="21">
        <v>7.3</v>
      </c>
      <c r="F12" s="21">
        <v>7.3</v>
      </c>
      <c r="G12" s="21">
        <v>16</v>
      </c>
      <c r="H12" s="21">
        <v>16</v>
      </c>
      <c r="I12" s="21">
        <v>1.8</v>
      </c>
      <c r="J12" s="21">
        <v>1.8</v>
      </c>
      <c r="K12" s="21">
        <v>160</v>
      </c>
      <c r="L12" s="21">
        <v>160</v>
      </c>
      <c r="M12" s="107">
        <v>0.01</v>
      </c>
      <c r="N12" s="108">
        <v>0.012</v>
      </c>
      <c r="O12" s="108">
        <v>29.7</v>
      </c>
      <c r="P12" s="108">
        <v>35.64</v>
      </c>
      <c r="Q12" s="107">
        <v>0</v>
      </c>
      <c r="R12" s="107">
        <v>0</v>
      </c>
      <c r="S12" s="107">
        <v>0</v>
      </c>
      <c r="T12" s="107">
        <v>0</v>
      </c>
      <c r="U12" s="108">
        <v>16.98</v>
      </c>
      <c r="V12" s="108">
        <v>20.38</v>
      </c>
      <c r="W12" s="108">
        <v>4.92</v>
      </c>
      <c r="X12" s="109">
        <v>5.91</v>
      </c>
      <c r="Y12" s="108">
        <v>1.4</v>
      </c>
      <c r="Z12" s="108">
        <v>1.68</v>
      </c>
      <c r="AA12" s="108">
        <v>0.96</v>
      </c>
      <c r="AB12" s="109">
        <v>1.15</v>
      </c>
    </row>
    <row r="13" spans="1:28" s="13" customFormat="1" ht="59.25" customHeight="1" thickBot="1">
      <c r="A13" s="70">
        <v>332</v>
      </c>
      <c r="B13" s="71" t="s">
        <v>27</v>
      </c>
      <c r="C13" s="22">
        <v>125</v>
      </c>
      <c r="D13" s="22">
        <v>125</v>
      </c>
      <c r="E13" s="21">
        <v>7.875</v>
      </c>
      <c r="F13" s="21">
        <v>7.875</v>
      </c>
      <c r="G13" s="21">
        <v>9.75</v>
      </c>
      <c r="H13" s="21">
        <v>9.75</v>
      </c>
      <c r="I13" s="21">
        <v>35.5</v>
      </c>
      <c r="J13" s="21">
        <v>35.5</v>
      </c>
      <c r="K13" s="21">
        <v>203.75</v>
      </c>
      <c r="L13" s="21">
        <v>203.75</v>
      </c>
      <c r="M13" s="108">
        <v>0.075</v>
      </c>
      <c r="N13" s="108">
        <v>0.075</v>
      </c>
      <c r="O13" s="108">
        <v>0</v>
      </c>
      <c r="P13" s="108">
        <v>0</v>
      </c>
      <c r="Q13" s="107">
        <v>0</v>
      </c>
      <c r="R13" s="107">
        <v>0</v>
      </c>
      <c r="S13" s="107">
        <v>2.625</v>
      </c>
      <c r="T13" s="107">
        <v>2.625</v>
      </c>
      <c r="U13" s="108">
        <v>9.3125</v>
      </c>
      <c r="V13" s="108">
        <v>9.3125</v>
      </c>
      <c r="W13" s="108">
        <v>88.5</v>
      </c>
      <c r="X13" s="109">
        <v>88.5</v>
      </c>
      <c r="Y13" s="108">
        <v>6.999999999999999</v>
      </c>
      <c r="Z13" s="108">
        <v>6.999999999999999</v>
      </c>
      <c r="AA13" s="108">
        <v>1.6</v>
      </c>
      <c r="AB13" s="109">
        <v>1.6</v>
      </c>
    </row>
    <row r="14" spans="1:28" s="13" customFormat="1" ht="49.5" customHeight="1" thickBot="1">
      <c r="A14" s="70">
        <v>639</v>
      </c>
      <c r="B14" s="71" t="s">
        <v>51</v>
      </c>
      <c r="C14" s="22">
        <v>200</v>
      </c>
      <c r="D14" s="22">
        <v>200</v>
      </c>
      <c r="E14" s="21">
        <v>0.6</v>
      </c>
      <c r="F14" s="21">
        <v>0.6</v>
      </c>
      <c r="G14" s="21">
        <v>0</v>
      </c>
      <c r="H14" s="21">
        <v>0</v>
      </c>
      <c r="I14" s="21">
        <v>31.4</v>
      </c>
      <c r="J14" s="21">
        <v>31.4</v>
      </c>
      <c r="K14" s="21">
        <v>124</v>
      </c>
      <c r="L14" s="21">
        <v>124</v>
      </c>
      <c r="M14" s="108">
        <v>0.08</v>
      </c>
      <c r="N14" s="108">
        <v>0.08</v>
      </c>
      <c r="O14" s="108">
        <v>20</v>
      </c>
      <c r="P14" s="108">
        <v>20</v>
      </c>
      <c r="Q14" s="107">
        <v>0</v>
      </c>
      <c r="R14" s="107">
        <v>0</v>
      </c>
      <c r="S14" s="107">
        <v>0.34</v>
      </c>
      <c r="T14" s="107">
        <v>0.34</v>
      </c>
      <c r="U14" s="108">
        <v>16</v>
      </c>
      <c r="V14" s="108">
        <v>16</v>
      </c>
      <c r="W14" s="108">
        <v>56</v>
      </c>
      <c r="X14" s="109">
        <v>56</v>
      </c>
      <c r="Y14" s="108">
        <v>84</v>
      </c>
      <c r="Z14" s="108">
        <v>84</v>
      </c>
      <c r="AA14" s="108">
        <v>1.2</v>
      </c>
      <c r="AB14" s="109">
        <v>1.2</v>
      </c>
    </row>
    <row r="15" spans="1:28" s="55" customFormat="1" ht="84" thickBot="1">
      <c r="A15" s="70"/>
      <c r="B15" s="71" t="s">
        <v>38</v>
      </c>
      <c r="C15" s="22">
        <v>32.5</v>
      </c>
      <c r="D15" s="22">
        <v>32.5</v>
      </c>
      <c r="E15" s="21">
        <v>2.5025</v>
      </c>
      <c r="F15" s="21">
        <v>2.5025</v>
      </c>
      <c r="G15" s="21">
        <v>0.455</v>
      </c>
      <c r="H15" s="21">
        <v>0.455</v>
      </c>
      <c r="I15" s="21">
        <v>12.2525</v>
      </c>
      <c r="J15" s="21">
        <v>12.2525</v>
      </c>
      <c r="K15" s="21">
        <v>65</v>
      </c>
      <c r="L15" s="21">
        <v>65</v>
      </c>
      <c r="M15" s="108">
        <v>0.0325</v>
      </c>
      <c r="N15" s="108">
        <v>0.0325</v>
      </c>
      <c r="O15" s="108">
        <v>0</v>
      </c>
      <c r="P15" s="108">
        <v>0</v>
      </c>
      <c r="Q15" s="107">
        <v>0</v>
      </c>
      <c r="R15" s="107">
        <v>0</v>
      </c>
      <c r="S15" s="107">
        <v>0</v>
      </c>
      <c r="T15" s="107">
        <v>0</v>
      </c>
      <c r="U15" s="108">
        <v>11.624166666666667</v>
      </c>
      <c r="V15" s="108">
        <v>11.624166666666667</v>
      </c>
      <c r="W15" s="108">
        <v>22.858333333333334</v>
      </c>
      <c r="X15" s="109">
        <v>22.858333333333334</v>
      </c>
      <c r="Y15" s="108">
        <v>20.420833333333334</v>
      </c>
      <c r="Z15" s="108">
        <v>20.420833333333334</v>
      </c>
      <c r="AA15" s="108">
        <v>1.5816666666666666</v>
      </c>
      <c r="AB15" s="109">
        <v>1.5816666666666666</v>
      </c>
    </row>
    <row r="16" spans="1:28" s="55" customFormat="1" ht="60.75" customHeight="1" thickBot="1">
      <c r="A16" s="70"/>
      <c r="B16" s="71" t="s">
        <v>39</v>
      </c>
      <c r="C16" s="22">
        <v>18</v>
      </c>
      <c r="D16" s="22">
        <v>18</v>
      </c>
      <c r="E16" s="21">
        <v>1.3499999999999999</v>
      </c>
      <c r="F16" s="21">
        <v>1.3499999999999999</v>
      </c>
      <c r="G16" s="21">
        <v>0.522</v>
      </c>
      <c r="H16" s="21">
        <v>0.522</v>
      </c>
      <c r="I16" s="21">
        <v>9.252</v>
      </c>
      <c r="J16" s="21">
        <v>9.252</v>
      </c>
      <c r="K16" s="21">
        <v>47.4</v>
      </c>
      <c r="L16" s="21">
        <v>47.4</v>
      </c>
      <c r="M16" s="108">
        <v>0.02</v>
      </c>
      <c r="N16" s="108">
        <v>0.02</v>
      </c>
      <c r="O16" s="108">
        <v>0</v>
      </c>
      <c r="P16" s="108">
        <v>0</v>
      </c>
      <c r="Q16" s="107">
        <v>0</v>
      </c>
      <c r="R16" s="107">
        <v>0</v>
      </c>
      <c r="S16" s="107">
        <v>0.02</v>
      </c>
      <c r="T16" s="107">
        <v>0.02</v>
      </c>
      <c r="U16" s="108">
        <v>5.94</v>
      </c>
      <c r="V16" s="108">
        <v>5.94</v>
      </c>
      <c r="W16" s="108">
        <v>11.67</v>
      </c>
      <c r="X16" s="109">
        <v>11.67</v>
      </c>
      <c r="Y16" s="108">
        <v>10.44</v>
      </c>
      <c r="Z16" s="108">
        <v>10.44</v>
      </c>
      <c r="AA16" s="108">
        <v>0.8</v>
      </c>
      <c r="AB16" s="109">
        <v>0.8</v>
      </c>
    </row>
    <row r="17" spans="1:28" s="13" customFormat="1" ht="49.5" customHeight="1" thickBot="1">
      <c r="A17" s="15"/>
      <c r="B17" s="90" t="s">
        <v>11</v>
      </c>
      <c r="C17" s="22"/>
      <c r="D17" s="22"/>
      <c r="E17" s="21">
        <f>SUM(E10:E16)</f>
        <v>26.487500000000004</v>
      </c>
      <c r="F17" s="21">
        <f aca="true" t="shared" si="0" ref="F17:AB17">SUM(F10:F16)</f>
        <v>28.175500000000003</v>
      </c>
      <c r="G17" s="21">
        <f t="shared" si="0"/>
        <v>37.477</v>
      </c>
      <c r="H17" s="21">
        <f t="shared" si="0"/>
        <v>37.266999999999996</v>
      </c>
      <c r="I17" s="21">
        <f t="shared" si="0"/>
        <v>101.4045</v>
      </c>
      <c r="J17" s="21">
        <f t="shared" si="0"/>
        <v>103.66449999999999</v>
      </c>
      <c r="K17" s="21">
        <f t="shared" si="0"/>
        <v>789.65</v>
      </c>
      <c r="L17" s="21">
        <f t="shared" si="0"/>
        <v>812.9499999999999</v>
      </c>
      <c r="M17" s="21">
        <f t="shared" si="0"/>
        <v>0.2435</v>
      </c>
      <c r="N17" s="21">
        <f t="shared" si="0"/>
        <v>0.2475</v>
      </c>
      <c r="O17" s="21">
        <f t="shared" si="0"/>
        <v>78.4</v>
      </c>
      <c r="P17" s="21">
        <f t="shared" si="0"/>
        <v>89.75</v>
      </c>
      <c r="Q17" s="21">
        <f t="shared" si="0"/>
        <v>2.35</v>
      </c>
      <c r="R17" s="21">
        <f t="shared" si="0"/>
        <v>2.75</v>
      </c>
      <c r="S17" s="21">
        <f t="shared" si="0"/>
        <v>3.505</v>
      </c>
      <c r="T17" s="21">
        <f t="shared" si="0"/>
        <v>3.515</v>
      </c>
      <c r="U17" s="21">
        <f t="shared" si="0"/>
        <v>96.56666666666666</v>
      </c>
      <c r="V17" s="21">
        <f t="shared" si="0"/>
        <v>104.35666666666667</v>
      </c>
      <c r="W17" s="21">
        <f t="shared" si="0"/>
        <v>442.0783333333334</v>
      </c>
      <c r="X17" s="21">
        <f t="shared" si="0"/>
        <v>500.6983333333334</v>
      </c>
      <c r="Y17" s="21">
        <f t="shared" si="0"/>
        <v>159.38083333333333</v>
      </c>
      <c r="Z17" s="21">
        <f t="shared" si="0"/>
        <v>160.00083333333333</v>
      </c>
      <c r="AA17" s="21">
        <f t="shared" si="0"/>
        <v>7.011666666666666</v>
      </c>
      <c r="AB17" s="21">
        <f t="shared" si="0"/>
        <v>7.291666666666667</v>
      </c>
    </row>
    <row r="18" spans="1:28" s="11" customFormat="1" ht="19.5" customHeight="1">
      <c r="A18" s="19"/>
      <c r="B18" s="92"/>
      <c r="C18" s="51"/>
      <c r="D18" s="51"/>
      <c r="E18" s="52"/>
      <c r="F18" s="52"/>
      <c r="G18" s="52"/>
      <c r="H18" s="52"/>
      <c r="I18" s="52"/>
      <c r="J18" s="52"/>
      <c r="K18" s="53"/>
      <c r="L18" s="53"/>
      <c r="M18" s="41"/>
      <c r="N18" s="41"/>
      <c r="O18" s="41"/>
      <c r="P18" s="41"/>
      <c r="Q18" s="42"/>
      <c r="R18" s="42"/>
      <c r="S18" s="42"/>
      <c r="T18" s="42"/>
      <c r="U18" s="41"/>
      <c r="V18" s="41"/>
      <c r="W18" s="41"/>
      <c r="X18" s="41"/>
      <c r="Y18" s="41"/>
      <c r="Z18" s="41"/>
      <c r="AA18" s="41"/>
      <c r="AB18" s="41"/>
    </row>
    <row r="19" spans="1:28" s="11" customFormat="1" ht="49.5" customHeight="1">
      <c r="A19" s="14" t="s">
        <v>199</v>
      </c>
      <c r="B19" s="89"/>
      <c r="C19" s="55"/>
      <c r="D19" s="55"/>
      <c r="E19" s="41"/>
      <c r="F19" s="41"/>
      <c r="G19" s="41"/>
      <c r="H19" s="41"/>
      <c r="I19" s="41"/>
      <c r="J19" s="41"/>
      <c r="K19" s="42"/>
      <c r="L19" s="42"/>
      <c r="M19" s="41"/>
      <c r="N19" s="41"/>
      <c r="O19" s="41"/>
      <c r="P19" s="41"/>
      <c r="Q19" s="42"/>
      <c r="R19" s="42"/>
      <c r="S19" s="42"/>
      <c r="T19" s="42"/>
      <c r="U19" s="41"/>
      <c r="V19" s="41"/>
      <c r="W19" s="41"/>
      <c r="X19" s="41"/>
      <c r="Y19" s="41"/>
      <c r="Z19" s="41"/>
      <c r="AA19" s="41"/>
      <c r="AB19" s="41"/>
    </row>
    <row r="20" spans="1:28" s="11" customFormat="1" ht="21" customHeight="1">
      <c r="A20" s="13"/>
      <c r="B20" s="89"/>
      <c r="C20" s="55"/>
      <c r="D20" s="55"/>
      <c r="E20" s="41"/>
      <c r="F20" s="41"/>
      <c r="G20" s="41"/>
      <c r="H20" s="41"/>
      <c r="I20" s="41"/>
      <c r="J20" s="41"/>
      <c r="K20" s="42"/>
      <c r="L20" s="42"/>
      <c r="M20" s="41"/>
      <c r="N20" s="41"/>
      <c r="O20" s="41"/>
      <c r="P20" s="41"/>
      <c r="Q20" s="42"/>
      <c r="R20" s="42"/>
      <c r="S20" s="42"/>
      <c r="T20" s="42"/>
      <c r="U20" s="41"/>
      <c r="V20" s="41"/>
      <c r="W20" s="41"/>
      <c r="X20" s="41"/>
      <c r="Y20" s="41"/>
      <c r="Z20" s="41"/>
      <c r="AA20" s="41"/>
      <c r="AB20" s="41"/>
    </row>
    <row r="21" spans="1:28" s="11" customFormat="1" ht="39.75" customHeight="1">
      <c r="A21" s="14" t="s">
        <v>12</v>
      </c>
      <c r="B21" s="91"/>
      <c r="C21" s="40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42"/>
      <c r="S21" s="42"/>
      <c r="T21" s="42"/>
      <c r="U21" s="41"/>
      <c r="V21" s="41"/>
      <c r="W21" s="41"/>
      <c r="X21" s="41"/>
      <c r="Y21" s="41"/>
      <c r="Z21" s="41"/>
      <c r="AA21" s="41"/>
      <c r="AB21" s="41"/>
    </row>
    <row r="22" spans="1:28" s="11" customFormat="1" ht="32.25" customHeight="1" thickBot="1">
      <c r="A22" s="13"/>
      <c r="B22" s="91"/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42"/>
      <c r="S22" s="42"/>
      <c r="T22" s="42"/>
      <c r="U22" s="41"/>
      <c r="V22" s="41"/>
      <c r="W22" s="41"/>
      <c r="X22" s="41"/>
      <c r="Y22" s="41"/>
      <c r="Z22" s="41"/>
      <c r="AA22" s="41"/>
      <c r="AB22" s="41"/>
    </row>
    <row r="23" spans="1:28" s="13" customFormat="1" ht="49.5" customHeight="1" thickBot="1">
      <c r="A23" s="114" t="s">
        <v>2</v>
      </c>
      <c r="B23" s="124" t="s">
        <v>3</v>
      </c>
      <c r="C23" s="125" t="s">
        <v>4</v>
      </c>
      <c r="D23" s="126"/>
      <c r="E23" s="127" t="s">
        <v>5</v>
      </c>
      <c r="F23" s="128"/>
      <c r="G23" s="127" t="s">
        <v>6</v>
      </c>
      <c r="H23" s="128"/>
      <c r="I23" s="127" t="s">
        <v>7</v>
      </c>
      <c r="J23" s="128"/>
      <c r="K23" s="127" t="s">
        <v>8</v>
      </c>
      <c r="L23" s="128"/>
      <c r="M23" s="131" t="s">
        <v>59</v>
      </c>
      <c r="N23" s="132"/>
      <c r="O23" s="132"/>
      <c r="P23" s="133"/>
      <c r="Q23" s="134" t="s">
        <v>59</v>
      </c>
      <c r="R23" s="135"/>
      <c r="S23" s="135"/>
      <c r="T23" s="136"/>
      <c r="U23" s="131" t="s">
        <v>60</v>
      </c>
      <c r="V23" s="132"/>
      <c r="W23" s="132"/>
      <c r="X23" s="132"/>
      <c r="Y23" s="132"/>
      <c r="Z23" s="132"/>
      <c r="AA23" s="132"/>
      <c r="AB23" s="133"/>
    </row>
    <row r="24" spans="1:28" s="13" customFormat="1" ht="90.75" customHeight="1" thickBot="1">
      <c r="A24" s="115"/>
      <c r="B24" s="117"/>
      <c r="C24" s="43" t="s">
        <v>9</v>
      </c>
      <c r="D24" s="44" t="s">
        <v>10</v>
      </c>
      <c r="E24" s="44" t="s">
        <v>9</v>
      </c>
      <c r="F24" s="44" t="s">
        <v>10</v>
      </c>
      <c r="G24" s="44" t="s">
        <v>9</v>
      </c>
      <c r="H24" s="44" t="s">
        <v>10</v>
      </c>
      <c r="I24" s="44" t="s">
        <v>9</v>
      </c>
      <c r="J24" s="44" t="s">
        <v>10</v>
      </c>
      <c r="K24" s="44" t="s">
        <v>9</v>
      </c>
      <c r="L24" s="44" t="s">
        <v>10</v>
      </c>
      <c r="M24" s="44" t="s">
        <v>65</v>
      </c>
      <c r="N24" s="44" t="s">
        <v>64</v>
      </c>
      <c r="O24" s="44" t="s">
        <v>63</v>
      </c>
      <c r="P24" s="44" t="s">
        <v>61</v>
      </c>
      <c r="Q24" s="45" t="s">
        <v>70</v>
      </c>
      <c r="R24" s="45" t="s">
        <v>72</v>
      </c>
      <c r="S24" s="45" t="s">
        <v>73</v>
      </c>
      <c r="T24" s="45" t="s">
        <v>71</v>
      </c>
      <c r="U24" s="44" t="s">
        <v>62</v>
      </c>
      <c r="V24" s="44" t="s">
        <v>66</v>
      </c>
      <c r="W24" s="44" t="s">
        <v>78</v>
      </c>
      <c r="X24" s="44" t="s">
        <v>79</v>
      </c>
      <c r="Y24" s="44" t="s">
        <v>80</v>
      </c>
      <c r="Z24" s="44" t="s">
        <v>67</v>
      </c>
      <c r="AA24" s="44" t="s">
        <v>68</v>
      </c>
      <c r="AB24" s="44" t="s">
        <v>69</v>
      </c>
    </row>
    <row r="25" spans="1:28" s="13" customFormat="1" ht="58.5" customHeight="1" thickBot="1">
      <c r="A25" s="70">
        <v>78</v>
      </c>
      <c r="B25" s="71" t="s">
        <v>129</v>
      </c>
      <c r="C25" s="22">
        <v>50</v>
      </c>
      <c r="D25" s="22">
        <v>40</v>
      </c>
      <c r="E25" s="21">
        <v>1.2</v>
      </c>
      <c r="F25" s="21">
        <v>0.96</v>
      </c>
      <c r="G25" s="21">
        <v>3.8</v>
      </c>
      <c r="H25" s="21">
        <v>3.04</v>
      </c>
      <c r="I25" s="21">
        <v>6.5</v>
      </c>
      <c r="J25" s="21">
        <v>5.2</v>
      </c>
      <c r="K25" s="21">
        <v>66</v>
      </c>
      <c r="L25" s="21">
        <v>53</v>
      </c>
      <c r="M25" s="107">
        <v>0.03</v>
      </c>
      <c r="N25" s="108">
        <v>0.024</v>
      </c>
      <c r="O25" s="108">
        <v>5.2</v>
      </c>
      <c r="P25" s="108">
        <v>4.4</v>
      </c>
      <c r="Q25" s="107">
        <v>0</v>
      </c>
      <c r="R25" s="107">
        <v>0</v>
      </c>
      <c r="S25" s="107">
        <v>0</v>
      </c>
      <c r="T25" s="107">
        <v>0</v>
      </c>
      <c r="U25" s="108">
        <v>12.11</v>
      </c>
      <c r="V25" s="108">
        <v>10.68</v>
      </c>
      <c r="W25" s="108">
        <v>21.19</v>
      </c>
      <c r="X25" s="109">
        <v>18.84</v>
      </c>
      <c r="Y25" s="108">
        <v>10.9</v>
      </c>
      <c r="Z25" s="108">
        <v>8.78</v>
      </c>
      <c r="AA25" s="108">
        <v>0.36</v>
      </c>
      <c r="AB25" s="109">
        <v>0.36</v>
      </c>
    </row>
    <row r="26" spans="1:28" s="13" customFormat="1" ht="58.5" customHeight="1" thickBot="1">
      <c r="A26" s="70">
        <v>155</v>
      </c>
      <c r="B26" s="72" t="s">
        <v>135</v>
      </c>
      <c r="C26" s="22" t="s">
        <v>146</v>
      </c>
      <c r="D26" s="22" t="s">
        <v>147</v>
      </c>
      <c r="E26" s="21">
        <v>4.5</v>
      </c>
      <c r="F26" s="21">
        <v>5.4</v>
      </c>
      <c r="G26" s="21">
        <v>5.6</v>
      </c>
      <c r="H26" s="21">
        <v>6.7</v>
      </c>
      <c r="I26" s="21">
        <v>35</v>
      </c>
      <c r="J26" s="21">
        <v>42</v>
      </c>
      <c r="K26" s="21">
        <v>150</v>
      </c>
      <c r="L26" s="21">
        <v>180</v>
      </c>
      <c r="M26" s="108">
        <v>0.04</v>
      </c>
      <c r="N26" s="108">
        <v>0.048</v>
      </c>
      <c r="O26" s="108">
        <v>17.45</v>
      </c>
      <c r="P26" s="108">
        <v>20.94</v>
      </c>
      <c r="Q26" s="107">
        <v>0.03</v>
      </c>
      <c r="R26" s="107">
        <v>0.036</v>
      </c>
      <c r="S26" s="107">
        <v>0.21</v>
      </c>
      <c r="T26" s="107">
        <v>0.25</v>
      </c>
      <c r="U26" s="108">
        <v>15</v>
      </c>
      <c r="V26" s="108">
        <v>18</v>
      </c>
      <c r="W26" s="108">
        <v>35.63</v>
      </c>
      <c r="X26" s="109">
        <v>42.75</v>
      </c>
      <c r="Y26" s="108">
        <v>24.95</v>
      </c>
      <c r="Z26" s="108">
        <v>29.94</v>
      </c>
      <c r="AA26" s="108">
        <v>1</v>
      </c>
      <c r="AB26" s="109">
        <v>1.2</v>
      </c>
    </row>
    <row r="27" spans="1:28" s="13" customFormat="1" ht="49.5" customHeight="1" thickBot="1">
      <c r="A27" s="70">
        <v>499</v>
      </c>
      <c r="B27" s="71" t="s">
        <v>57</v>
      </c>
      <c r="C27" s="22">
        <v>50</v>
      </c>
      <c r="D27" s="22">
        <v>60</v>
      </c>
      <c r="E27" s="21">
        <v>14.115</v>
      </c>
      <c r="F27" s="21">
        <v>17.64</v>
      </c>
      <c r="G27" s="21">
        <v>8.024999999999999</v>
      </c>
      <c r="H27" s="21">
        <v>10.02</v>
      </c>
      <c r="I27" s="21">
        <v>3.33</v>
      </c>
      <c r="J27" s="21">
        <v>4.14</v>
      </c>
      <c r="K27" s="21">
        <v>166.14000000000001</v>
      </c>
      <c r="L27" s="21">
        <v>207.67499999999998</v>
      </c>
      <c r="M27" s="108">
        <v>0.07500000000000001</v>
      </c>
      <c r="N27" s="108">
        <v>0.12</v>
      </c>
      <c r="O27" s="108">
        <v>0.28500000000000003</v>
      </c>
      <c r="P27" s="108">
        <v>0.39</v>
      </c>
      <c r="Q27" s="107">
        <v>0</v>
      </c>
      <c r="R27" s="107">
        <v>0</v>
      </c>
      <c r="S27" s="107">
        <v>0</v>
      </c>
      <c r="T27" s="107">
        <v>0</v>
      </c>
      <c r="U27" s="108">
        <v>17.205000000000002</v>
      </c>
      <c r="V27" s="108">
        <v>20.64</v>
      </c>
      <c r="W27" s="108">
        <v>137.28</v>
      </c>
      <c r="X27" s="109">
        <v>164.73</v>
      </c>
      <c r="Y27" s="108">
        <v>19.125</v>
      </c>
      <c r="Z27" s="108">
        <v>22.950000000000003</v>
      </c>
      <c r="AA27" s="108">
        <v>1.665</v>
      </c>
      <c r="AB27" s="109">
        <v>1.995</v>
      </c>
    </row>
    <row r="28" spans="1:28" s="13" customFormat="1" ht="55.5" customHeight="1" thickBot="1">
      <c r="A28" s="70">
        <v>520</v>
      </c>
      <c r="B28" s="71" t="s">
        <v>24</v>
      </c>
      <c r="C28" s="22">
        <v>125</v>
      </c>
      <c r="D28" s="22">
        <v>125</v>
      </c>
      <c r="E28" s="21">
        <v>4.500000000000001</v>
      </c>
      <c r="F28" s="21">
        <v>4.500000000000001</v>
      </c>
      <c r="G28" s="21">
        <v>10.75</v>
      </c>
      <c r="H28" s="21">
        <v>10.75</v>
      </c>
      <c r="I28" s="21">
        <v>20.25</v>
      </c>
      <c r="J28" s="21">
        <v>20.25</v>
      </c>
      <c r="K28" s="21">
        <v>157.5</v>
      </c>
      <c r="L28" s="21">
        <v>157.5</v>
      </c>
      <c r="M28" s="107">
        <v>0.08750000000000001</v>
      </c>
      <c r="N28" s="108">
        <v>0.08750000000000001</v>
      </c>
      <c r="O28" s="108">
        <v>2.6125</v>
      </c>
      <c r="P28" s="108">
        <v>2.6125</v>
      </c>
      <c r="Q28" s="107">
        <v>0.025</v>
      </c>
      <c r="R28" s="107">
        <v>0.025</v>
      </c>
      <c r="S28" s="107">
        <v>0.125</v>
      </c>
      <c r="T28" s="107">
        <v>0.125</v>
      </c>
      <c r="U28" s="108">
        <v>45.9</v>
      </c>
      <c r="V28" s="108">
        <v>45.9</v>
      </c>
      <c r="W28" s="108">
        <v>68.33749999999999</v>
      </c>
      <c r="X28" s="109">
        <v>68.33749999999999</v>
      </c>
      <c r="Y28" s="108">
        <v>19.450000000000003</v>
      </c>
      <c r="Z28" s="108">
        <v>19.450000000000003</v>
      </c>
      <c r="AA28" s="108">
        <v>0.6124999999999999</v>
      </c>
      <c r="AB28" s="109">
        <v>0.6124999999999999</v>
      </c>
    </row>
    <row r="29" spans="1:28" s="13" customFormat="1" ht="60" customHeight="1" thickBot="1">
      <c r="A29" s="70">
        <v>699</v>
      </c>
      <c r="B29" s="71" t="s">
        <v>163</v>
      </c>
      <c r="C29" s="22">
        <v>200</v>
      </c>
      <c r="D29" s="22">
        <v>200</v>
      </c>
      <c r="E29" s="21">
        <v>0.1</v>
      </c>
      <c r="F29" s="21">
        <v>0.1</v>
      </c>
      <c r="G29" s="21">
        <v>0</v>
      </c>
      <c r="H29" s="21">
        <v>0</v>
      </c>
      <c r="I29" s="21">
        <v>25.2</v>
      </c>
      <c r="J29" s="21">
        <v>25.2</v>
      </c>
      <c r="K29" s="21">
        <v>96</v>
      </c>
      <c r="L29" s="21">
        <v>96</v>
      </c>
      <c r="M29" s="107">
        <v>0.006</v>
      </c>
      <c r="N29" s="108">
        <v>0.006</v>
      </c>
      <c r="O29" s="108">
        <v>3.2</v>
      </c>
      <c r="P29" s="108">
        <v>3.2</v>
      </c>
      <c r="Q29" s="107">
        <v>0</v>
      </c>
      <c r="R29" s="107">
        <v>0</v>
      </c>
      <c r="S29" s="107">
        <v>0.4</v>
      </c>
      <c r="T29" s="107">
        <v>0.4</v>
      </c>
      <c r="U29" s="108">
        <v>14.22</v>
      </c>
      <c r="V29" s="108">
        <v>14.22</v>
      </c>
      <c r="W29" s="108">
        <v>2.14</v>
      </c>
      <c r="X29" s="109">
        <v>2.14</v>
      </c>
      <c r="Y29" s="108">
        <v>4.14</v>
      </c>
      <c r="Z29" s="108">
        <v>4.14</v>
      </c>
      <c r="AA29" s="108">
        <v>0.48</v>
      </c>
      <c r="AB29" s="109">
        <v>0.48</v>
      </c>
    </row>
    <row r="30" spans="1:28" s="11" customFormat="1" ht="84" thickBot="1">
      <c r="A30" s="15"/>
      <c r="B30" s="71" t="s">
        <v>38</v>
      </c>
      <c r="C30" s="22">
        <v>32.5</v>
      </c>
      <c r="D30" s="22">
        <v>32.5</v>
      </c>
      <c r="E30" s="21">
        <v>2.5025</v>
      </c>
      <c r="F30" s="21">
        <v>2.5025</v>
      </c>
      <c r="G30" s="21">
        <v>0.455</v>
      </c>
      <c r="H30" s="21">
        <v>0.455</v>
      </c>
      <c r="I30" s="21">
        <v>12.2525</v>
      </c>
      <c r="J30" s="21">
        <v>12.2525</v>
      </c>
      <c r="K30" s="21">
        <v>65</v>
      </c>
      <c r="L30" s="21">
        <v>65</v>
      </c>
      <c r="M30" s="108">
        <v>0.0325</v>
      </c>
      <c r="N30" s="108">
        <v>0.0325</v>
      </c>
      <c r="O30" s="108">
        <v>0</v>
      </c>
      <c r="P30" s="108">
        <v>0</v>
      </c>
      <c r="Q30" s="107">
        <v>0</v>
      </c>
      <c r="R30" s="107">
        <v>0</v>
      </c>
      <c r="S30" s="107">
        <v>0</v>
      </c>
      <c r="T30" s="107">
        <v>0</v>
      </c>
      <c r="U30" s="108">
        <v>11.624166666666667</v>
      </c>
      <c r="V30" s="108">
        <v>11.624166666666667</v>
      </c>
      <c r="W30" s="108">
        <v>22.858333333333334</v>
      </c>
      <c r="X30" s="109">
        <v>22.858333333333334</v>
      </c>
      <c r="Y30" s="108">
        <v>20.420833333333334</v>
      </c>
      <c r="Z30" s="108">
        <v>20.420833333333334</v>
      </c>
      <c r="AA30" s="108">
        <v>1.5816666666666666</v>
      </c>
      <c r="AB30" s="109">
        <v>1.5816666666666666</v>
      </c>
    </row>
    <row r="31" spans="1:28" s="11" customFormat="1" ht="56.25" thickBot="1">
      <c r="A31" s="15"/>
      <c r="B31" s="71" t="s">
        <v>39</v>
      </c>
      <c r="C31" s="22">
        <v>18</v>
      </c>
      <c r="D31" s="22">
        <v>18</v>
      </c>
      <c r="E31" s="21">
        <v>1.3499999999999999</v>
      </c>
      <c r="F31" s="21">
        <v>1.3499999999999999</v>
      </c>
      <c r="G31" s="21">
        <v>0.522</v>
      </c>
      <c r="H31" s="21">
        <v>0.522</v>
      </c>
      <c r="I31" s="21">
        <v>9.252</v>
      </c>
      <c r="J31" s="21">
        <v>9.252</v>
      </c>
      <c r="K31" s="21">
        <v>47.4</v>
      </c>
      <c r="L31" s="21">
        <v>47.4</v>
      </c>
      <c r="M31" s="108">
        <v>0.02</v>
      </c>
      <c r="N31" s="108">
        <v>0.02</v>
      </c>
      <c r="O31" s="108">
        <v>0</v>
      </c>
      <c r="P31" s="108">
        <v>0</v>
      </c>
      <c r="Q31" s="107">
        <v>0</v>
      </c>
      <c r="R31" s="107">
        <v>0</v>
      </c>
      <c r="S31" s="107">
        <v>0.02</v>
      </c>
      <c r="T31" s="107">
        <v>0.02</v>
      </c>
      <c r="U31" s="108">
        <v>5.94</v>
      </c>
      <c r="V31" s="108">
        <v>5.94</v>
      </c>
      <c r="W31" s="108">
        <v>11.67</v>
      </c>
      <c r="X31" s="109">
        <v>11.67</v>
      </c>
      <c r="Y31" s="108">
        <v>10.44</v>
      </c>
      <c r="Z31" s="108">
        <v>10.44</v>
      </c>
      <c r="AA31" s="108">
        <v>0.8</v>
      </c>
      <c r="AB31" s="109">
        <v>0.8</v>
      </c>
    </row>
    <row r="32" spans="1:28" s="11" customFormat="1" ht="36" customHeight="1" thickBot="1">
      <c r="A32" s="15"/>
      <c r="B32" s="90" t="s">
        <v>11</v>
      </c>
      <c r="C32" s="22"/>
      <c r="D32" s="22"/>
      <c r="E32" s="21">
        <f>SUM(E25:E31)</f>
        <v>28.267500000000005</v>
      </c>
      <c r="F32" s="21">
        <f aca="true" t="shared" si="1" ref="F32:AB32">SUM(F25:F31)</f>
        <v>32.4525</v>
      </c>
      <c r="G32" s="21">
        <f t="shared" si="1"/>
        <v>29.151999999999994</v>
      </c>
      <c r="H32" s="21">
        <f t="shared" si="1"/>
        <v>31.486999999999995</v>
      </c>
      <c r="I32" s="21">
        <f t="shared" si="1"/>
        <v>111.7845</v>
      </c>
      <c r="J32" s="21">
        <f t="shared" si="1"/>
        <v>118.2945</v>
      </c>
      <c r="K32" s="21">
        <f t="shared" si="1"/>
        <v>748.04</v>
      </c>
      <c r="L32" s="21">
        <f t="shared" si="1"/>
        <v>806.5749999999999</v>
      </c>
      <c r="M32" s="21">
        <f t="shared" si="1"/>
        <v>0.29100000000000004</v>
      </c>
      <c r="N32" s="21">
        <f t="shared" si="1"/>
        <v>0.3380000000000001</v>
      </c>
      <c r="O32" s="21">
        <f t="shared" si="1"/>
        <v>28.7475</v>
      </c>
      <c r="P32" s="21">
        <f t="shared" si="1"/>
        <v>31.542500000000004</v>
      </c>
      <c r="Q32" s="21">
        <f t="shared" si="1"/>
        <v>0.055</v>
      </c>
      <c r="R32" s="21">
        <f t="shared" si="1"/>
        <v>0.061</v>
      </c>
      <c r="S32" s="21">
        <f t="shared" si="1"/>
        <v>0.755</v>
      </c>
      <c r="T32" s="21">
        <f t="shared" si="1"/>
        <v>0.795</v>
      </c>
      <c r="U32" s="21">
        <f t="shared" si="1"/>
        <v>121.99916666666667</v>
      </c>
      <c r="V32" s="21">
        <f t="shared" si="1"/>
        <v>127.00416666666666</v>
      </c>
      <c r="W32" s="21">
        <f t="shared" si="1"/>
        <v>299.10583333333335</v>
      </c>
      <c r="X32" s="21">
        <f t="shared" si="1"/>
        <v>331.3258333333333</v>
      </c>
      <c r="Y32" s="21">
        <f t="shared" si="1"/>
        <v>109.42583333333334</v>
      </c>
      <c r="Z32" s="21">
        <f t="shared" si="1"/>
        <v>116.12083333333334</v>
      </c>
      <c r="AA32" s="21">
        <f t="shared" si="1"/>
        <v>6.4991666666666665</v>
      </c>
      <c r="AB32" s="21">
        <f t="shared" si="1"/>
        <v>7.029166666666668</v>
      </c>
    </row>
    <row r="33" spans="1:28" s="11" customFormat="1" ht="36" customHeight="1">
      <c r="A33" s="19"/>
      <c r="B33" s="92"/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s="11" customFormat="1" ht="21" customHeight="1">
      <c r="A34" s="14"/>
      <c r="B34" s="89"/>
      <c r="C34" s="55"/>
      <c r="D34" s="55"/>
      <c r="E34" s="41"/>
      <c r="F34" s="41"/>
      <c r="G34" s="41"/>
      <c r="H34" s="41"/>
      <c r="I34" s="41"/>
      <c r="J34" s="41"/>
      <c r="K34" s="42"/>
      <c r="L34" s="42"/>
      <c r="M34" s="41"/>
      <c r="N34" s="41"/>
      <c r="O34" s="41"/>
      <c r="P34" s="41"/>
      <c r="Q34" s="42"/>
      <c r="R34" s="42"/>
      <c r="S34" s="42"/>
      <c r="T34" s="42"/>
      <c r="U34" s="41"/>
      <c r="V34" s="41"/>
      <c r="W34" s="41"/>
      <c r="X34" s="41"/>
      <c r="Y34" s="41"/>
      <c r="Z34" s="41"/>
      <c r="AA34" s="41"/>
      <c r="AB34" s="41"/>
    </row>
    <row r="35" spans="1:28" s="11" customFormat="1" ht="49.5" customHeight="1">
      <c r="A35" s="14" t="s">
        <v>172</v>
      </c>
      <c r="B35" s="89"/>
      <c r="C35" s="55"/>
      <c r="D35" s="55"/>
      <c r="E35" s="41"/>
      <c r="F35" s="41"/>
      <c r="G35" s="41"/>
      <c r="H35" s="41"/>
      <c r="I35" s="41"/>
      <c r="J35" s="41"/>
      <c r="K35" s="42"/>
      <c r="L35" s="42"/>
      <c r="M35" s="41"/>
      <c r="N35" s="41"/>
      <c r="O35" s="41"/>
      <c r="P35" s="41"/>
      <c r="Q35" s="42"/>
      <c r="R35" s="42"/>
      <c r="S35" s="42"/>
      <c r="T35" s="42"/>
      <c r="U35" s="41"/>
      <c r="V35" s="41"/>
      <c r="W35" s="41"/>
      <c r="X35" s="41"/>
      <c r="Y35" s="41"/>
      <c r="Z35" s="41"/>
      <c r="AA35" s="41"/>
      <c r="AB35" s="41"/>
    </row>
    <row r="36" spans="1:28" s="11" customFormat="1" ht="19.5" customHeight="1">
      <c r="A36" s="13"/>
      <c r="B36" s="89"/>
      <c r="C36" s="55"/>
      <c r="D36" s="55"/>
      <c r="E36" s="41"/>
      <c r="F36" s="41"/>
      <c r="G36" s="41"/>
      <c r="H36" s="41"/>
      <c r="I36" s="41"/>
      <c r="J36" s="41"/>
      <c r="K36" s="42"/>
      <c r="L36" s="42"/>
      <c r="M36" s="41"/>
      <c r="N36" s="41"/>
      <c r="O36" s="41"/>
      <c r="P36" s="41"/>
      <c r="Q36" s="42"/>
      <c r="R36" s="42"/>
      <c r="S36" s="42"/>
      <c r="T36" s="42"/>
      <c r="U36" s="41"/>
      <c r="V36" s="41"/>
      <c r="W36" s="41"/>
      <c r="X36" s="41"/>
      <c r="Y36" s="41"/>
      <c r="Z36" s="41"/>
      <c r="AA36" s="41"/>
      <c r="AB36" s="41"/>
    </row>
    <row r="37" spans="1:28" s="11" customFormat="1" ht="33" customHeight="1">
      <c r="A37" s="13"/>
      <c r="B37" s="91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2"/>
      <c r="S37" s="42"/>
      <c r="T37" s="42"/>
      <c r="U37" s="41"/>
      <c r="V37" s="41"/>
      <c r="W37" s="41"/>
      <c r="X37" s="41"/>
      <c r="Y37" s="41"/>
      <c r="Z37" s="41"/>
      <c r="AA37" s="41"/>
      <c r="AB37" s="41"/>
    </row>
    <row r="38" spans="1:28" s="11" customFormat="1" ht="25.5" customHeight="1">
      <c r="A38" s="14" t="s">
        <v>15</v>
      </c>
      <c r="B38" s="91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2"/>
      <c r="S38" s="42"/>
      <c r="T38" s="42"/>
      <c r="U38" s="41"/>
      <c r="V38" s="41"/>
      <c r="W38" s="41"/>
      <c r="X38" s="41"/>
      <c r="Y38" s="41"/>
      <c r="Z38" s="41"/>
      <c r="AA38" s="41"/>
      <c r="AB38" s="41"/>
    </row>
    <row r="39" spans="1:28" s="11" customFormat="1" ht="19.5" customHeight="1" thickBot="1">
      <c r="A39" s="13"/>
      <c r="B39" s="91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2"/>
      <c r="S39" s="42"/>
      <c r="T39" s="42"/>
      <c r="U39" s="41"/>
      <c r="V39" s="41"/>
      <c r="W39" s="41"/>
      <c r="X39" s="41"/>
      <c r="Y39" s="41"/>
      <c r="Z39" s="41"/>
      <c r="AA39" s="41"/>
      <c r="AB39" s="41"/>
    </row>
    <row r="40" spans="1:28" s="11" customFormat="1" ht="49.5" customHeight="1" thickBot="1">
      <c r="A40" s="114" t="s">
        <v>2</v>
      </c>
      <c r="B40" s="124" t="s">
        <v>3</v>
      </c>
      <c r="C40" s="125" t="s">
        <v>4</v>
      </c>
      <c r="D40" s="126"/>
      <c r="E40" s="127" t="s">
        <v>5</v>
      </c>
      <c r="F40" s="128"/>
      <c r="G40" s="127" t="s">
        <v>6</v>
      </c>
      <c r="H40" s="128"/>
      <c r="I40" s="127" t="s">
        <v>7</v>
      </c>
      <c r="J40" s="128"/>
      <c r="K40" s="127" t="s">
        <v>8</v>
      </c>
      <c r="L40" s="128"/>
      <c r="M40" s="131" t="s">
        <v>59</v>
      </c>
      <c r="N40" s="132"/>
      <c r="O40" s="132"/>
      <c r="P40" s="133"/>
      <c r="Q40" s="134" t="s">
        <v>59</v>
      </c>
      <c r="R40" s="135"/>
      <c r="S40" s="135"/>
      <c r="T40" s="136"/>
      <c r="U40" s="131" t="s">
        <v>60</v>
      </c>
      <c r="V40" s="132"/>
      <c r="W40" s="132"/>
      <c r="X40" s="132"/>
      <c r="Y40" s="132"/>
      <c r="Z40" s="132"/>
      <c r="AA40" s="132"/>
      <c r="AB40" s="133"/>
    </row>
    <row r="41" spans="1:28" s="11" customFormat="1" ht="83.25" customHeight="1" thickBot="1">
      <c r="A41" s="115"/>
      <c r="B41" s="117"/>
      <c r="C41" s="43" t="s">
        <v>9</v>
      </c>
      <c r="D41" s="44" t="s">
        <v>10</v>
      </c>
      <c r="E41" s="44" t="s">
        <v>9</v>
      </c>
      <c r="F41" s="44" t="s">
        <v>10</v>
      </c>
      <c r="G41" s="44" t="s">
        <v>9</v>
      </c>
      <c r="H41" s="44" t="s">
        <v>10</v>
      </c>
      <c r="I41" s="44" t="s">
        <v>9</v>
      </c>
      <c r="J41" s="44" t="s">
        <v>10</v>
      </c>
      <c r="K41" s="44" t="s">
        <v>9</v>
      </c>
      <c r="L41" s="44" t="s">
        <v>10</v>
      </c>
      <c r="M41" s="44" t="s">
        <v>65</v>
      </c>
      <c r="N41" s="44" t="s">
        <v>64</v>
      </c>
      <c r="O41" s="44" t="s">
        <v>63</v>
      </c>
      <c r="P41" s="44" t="s">
        <v>61</v>
      </c>
      <c r="Q41" s="45" t="s">
        <v>70</v>
      </c>
      <c r="R41" s="45" t="s">
        <v>72</v>
      </c>
      <c r="S41" s="45" t="s">
        <v>73</v>
      </c>
      <c r="T41" s="45" t="s">
        <v>71</v>
      </c>
      <c r="U41" s="44" t="s">
        <v>62</v>
      </c>
      <c r="V41" s="44" t="s">
        <v>66</v>
      </c>
      <c r="W41" s="44" t="s">
        <v>78</v>
      </c>
      <c r="X41" s="44" t="s">
        <v>79</v>
      </c>
      <c r="Y41" s="44" t="s">
        <v>80</v>
      </c>
      <c r="Z41" s="44" t="s">
        <v>67</v>
      </c>
      <c r="AA41" s="44" t="s">
        <v>68</v>
      </c>
      <c r="AB41" s="44" t="s">
        <v>69</v>
      </c>
    </row>
    <row r="42" spans="1:28" s="13" customFormat="1" ht="56.25" customHeight="1" thickBot="1">
      <c r="A42" s="70">
        <v>43</v>
      </c>
      <c r="B42" s="71" t="s">
        <v>142</v>
      </c>
      <c r="C42" s="22">
        <v>50</v>
      </c>
      <c r="D42" s="22">
        <v>40</v>
      </c>
      <c r="E42" s="21">
        <v>0.7</v>
      </c>
      <c r="F42" s="21">
        <v>0.56</v>
      </c>
      <c r="G42" s="21">
        <v>2.05</v>
      </c>
      <c r="H42" s="21">
        <v>1.64</v>
      </c>
      <c r="I42" s="21">
        <v>1.65</v>
      </c>
      <c r="J42" s="21">
        <v>1.32</v>
      </c>
      <c r="K42" s="21">
        <v>44</v>
      </c>
      <c r="L42" s="21">
        <v>36</v>
      </c>
      <c r="M42" s="108">
        <v>0</v>
      </c>
      <c r="N42" s="108">
        <v>0</v>
      </c>
      <c r="O42" s="108">
        <v>10</v>
      </c>
      <c r="P42" s="108">
        <v>8</v>
      </c>
      <c r="Q42" s="107">
        <v>0</v>
      </c>
      <c r="R42" s="107">
        <v>0</v>
      </c>
      <c r="S42" s="107">
        <v>0</v>
      </c>
      <c r="T42" s="107">
        <v>0</v>
      </c>
      <c r="U42" s="108">
        <v>18</v>
      </c>
      <c r="V42" s="108">
        <v>14.4</v>
      </c>
      <c r="W42" s="108">
        <v>12</v>
      </c>
      <c r="X42" s="109">
        <v>9.6</v>
      </c>
      <c r="Y42" s="108">
        <v>0</v>
      </c>
      <c r="Z42" s="108">
        <v>0</v>
      </c>
      <c r="AA42" s="108">
        <v>0.1</v>
      </c>
      <c r="AB42" s="109">
        <v>0.08</v>
      </c>
    </row>
    <row r="43" spans="1:28" s="13" customFormat="1" ht="84" thickBot="1">
      <c r="A43" s="70">
        <v>132</v>
      </c>
      <c r="B43" s="72" t="s">
        <v>143</v>
      </c>
      <c r="C43" s="22" t="s">
        <v>139</v>
      </c>
      <c r="D43" s="22" t="s">
        <v>140</v>
      </c>
      <c r="E43" s="21">
        <v>3.4</v>
      </c>
      <c r="F43" s="21">
        <v>4.25</v>
      </c>
      <c r="G43" s="21">
        <v>6.7</v>
      </c>
      <c r="H43" s="21">
        <v>8.3</v>
      </c>
      <c r="I43" s="21">
        <v>20.1</v>
      </c>
      <c r="J43" s="21">
        <v>24.12</v>
      </c>
      <c r="K43" s="21">
        <v>137</v>
      </c>
      <c r="L43" s="21">
        <v>172</v>
      </c>
      <c r="M43" s="108">
        <v>0.016</v>
      </c>
      <c r="N43" s="108">
        <v>0.02</v>
      </c>
      <c r="O43" s="108">
        <v>12.86</v>
      </c>
      <c r="P43" s="108">
        <v>16.07</v>
      </c>
      <c r="Q43" s="107">
        <v>0.09</v>
      </c>
      <c r="R43" s="107">
        <v>0.11</v>
      </c>
      <c r="S43" s="107">
        <v>0.1</v>
      </c>
      <c r="T43" s="107">
        <v>0.1</v>
      </c>
      <c r="U43" s="108">
        <v>9.72</v>
      </c>
      <c r="V43" s="108">
        <v>12.15</v>
      </c>
      <c r="W43" s="108">
        <v>35.96</v>
      </c>
      <c r="X43" s="109">
        <v>44.95</v>
      </c>
      <c r="Y43" s="108">
        <v>19.55</v>
      </c>
      <c r="Z43" s="108">
        <v>24.44</v>
      </c>
      <c r="AA43" s="108">
        <v>0.72</v>
      </c>
      <c r="AB43" s="109">
        <v>0.9</v>
      </c>
    </row>
    <row r="44" spans="1:28" s="13" customFormat="1" ht="56.25" customHeight="1" thickBot="1">
      <c r="A44" s="70">
        <v>431</v>
      </c>
      <c r="B44" s="72" t="s">
        <v>144</v>
      </c>
      <c r="C44" s="22" t="s">
        <v>84</v>
      </c>
      <c r="D44" s="22" t="s">
        <v>102</v>
      </c>
      <c r="E44" s="21">
        <v>6.8</v>
      </c>
      <c r="F44" s="21">
        <v>8.16</v>
      </c>
      <c r="G44" s="21">
        <v>6.8</v>
      </c>
      <c r="H44" s="21">
        <v>8.16</v>
      </c>
      <c r="I44" s="21">
        <v>1.95</v>
      </c>
      <c r="J44" s="21">
        <v>2.34</v>
      </c>
      <c r="K44" s="21">
        <v>98</v>
      </c>
      <c r="L44" s="21">
        <v>117</v>
      </c>
      <c r="M44" s="108">
        <v>0.035</v>
      </c>
      <c r="N44" s="108">
        <v>0.04</v>
      </c>
      <c r="O44" s="108">
        <v>0.33</v>
      </c>
      <c r="P44" s="108">
        <v>0.4</v>
      </c>
      <c r="Q44" s="107">
        <v>0</v>
      </c>
      <c r="R44" s="107">
        <v>0</v>
      </c>
      <c r="S44" s="107">
        <v>0.14</v>
      </c>
      <c r="T44" s="107">
        <v>0.17</v>
      </c>
      <c r="U44" s="108">
        <v>5.33</v>
      </c>
      <c r="V44" s="108">
        <v>6.39</v>
      </c>
      <c r="W44" s="108">
        <v>75.1</v>
      </c>
      <c r="X44" s="109">
        <v>90.12</v>
      </c>
      <c r="Y44" s="108">
        <v>8.89</v>
      </c>
      <c r="Z44" s="108">
        <v>10.67</v>
      </c>
      <c r="AA44" s="108">
        <v>1.1</v>
      </c>
      <c r="AB44" s="109">
        <v>1.32</v>
      </c>
    </row>
    <row r="45" spans="1:28" s="13" customFormat="1" ht="56.25" customHeight="1" thickBot="1">
      <c r="A45" s="70">
        <v>297</v>
      </c>
      <c r="B45" s="71" t="s">
        <v>23</v>
      </c>
      <c r="C45" s="22">
        <v>125</v>
      </c>
      <c r="D45" s="22">
        <v>125</v>
      </c>
      <c r="E45" s="21">
        <v>9.5</v>
      </c>
      <c r="F45" s="21">
        <v>9.5</v>
      </c>
      <c r="G45" s="21">
        <v>9.000000000000002</v>
      </c>
      <c r="H45" s="21">
        <v>9.000000000000002</v>
      </c>
      <c r="I45" s="21">
        <v>34.375</v>
      </c>
      <c r="J45" s="21">
        <v>34.375</v>
      </c>
      <c r="K45" s="21">
        <v>296.25</v>
      </c>
      <c r="L45" s="21">
        <v>296.25</v>
      </c>
      <c r="M45" s="108">
        <v>0.075</v>
      </c>
      <c r="N45" s="108">
        <v>0.075</v>
      </c>
      <c r="O45" s="108">
        <v>0</v>
      </c>
      <c r="P45" s="108">
        <v>0</v>
      </c>
      <c r="Q45" s="107">
        <v>0</v>
      </c>
      <c r="R45" s="107">
        <v>0</v>
      </c>
      <c r="S45" s="107">
        <v>8.375</v>
      </c>
      <c r="T45" s="107">
        <v>8.375</v>
      </c>
      <c r="U45" s="108">
        <v>15.462499999999999</v>
      </c>
      <c r="V45" s="108">
        <v>15.462499999999999</v>
      </c>
      <c r="W45" s="108">
        <v>11.5</v>
      </c>
      <c r="X45" s="109">
        <v>11.5</v>
      </c>
      <c r="Y45" s="108">
        <v>105.02499999999999</v>
      </c>
      <c r="Z45" s="108">
        <v>105.02499999999999</v>
      </c>
      <c r="AA45" s="108">
        <v>3.5125</v>
      </c>
      <c r="AB45" s="109">
        <v>3.5125</v>
      </c>
    </row>
    <row r="46" spans="1:28" s="13" customFormat="1" ht="56.25" customHeight="1" thickBot="1">
      <c r="A46" s="73">
        <v>707</v>
      </c>
      <c r="B46" s="72" t="s">
        <v>49</v>
      </c>
      <c r="C46" s="24">
        <v>200</v>
      </c>
      <c r="D46" s="24">
        <v>200</v>
      </c>
      <c r="E46" s="23">
        <v>1.4</v>
      </c>
      <c r="F46" s="23">
        <v>1.4</v>
      </c>
      <c r="G46" s="23">
        <v>0</v>
      </c>
      <c r="H46" s="23">
        <v>0</v>
      </c>
      <c r="I46" s="23">
        <v>24.4</v>
      </c>
      <c r="J46" s="23">
        <v>24.4</v>
      </c>
      <c r="K46" s="23">
        <v>142</v>
      </c>
      <c r="L46" s="23">
        <v>142</v>
      </c>
      <c r="M46" s="107">
        <v>0.006</v>
      </c>
      <c r="N46" s="108">
        <v>0.006</v>
      </c>
      <c r="O46" s="108">
        <v>3.2</v>
      </c>
      <c r="P46" s="108">
        <v>3.2</v>
      </c>
      <c r="Q46" s="107">
        <v>0</v>
      </c>
      <c r="R46" s="107">
        <v>0</v>
      </c>
      <c r="S46" s="107">
        <v>0</v>
      </c>
      <c r="T46" s="107">
        <v>0</v>
      </c>
      <c r="U46" s="108">
        <v>14.22</v>
      </c>
      <c r="V46" s="108">
        <v>14.22</v>
      </c>
      <c r="W46" s="108">
        <v>2.14</v>
      </c>
      <c r="X46" s="109">
        <v>2.14</v>
      </c>
      <c r="Y46" s="108">
        <v>4.14</v>
      </c>
      <c r="Z46" s="108">
        <v>4.14</v>
      </c>
      <c r="AA46" s="108">
        <v>0.48</v>
      </c>
      <c r="AB46" s="109">
        <v>0.48</v>
      </c>
    </row>
    <row r="47" spans="1:28" s="55" customFormat="1" ht="84" thickBot="1">
      <c r="A47" s="70"/>
      <c r="B47" s="71" t="s">
        <v>38</v>
      </c>
      <c r="C47" s="22">
        <v>32.5</v>
      </c>
      <c r="D47" s="22">
        <v>32.5</v>
      </c>
      <c r="E47" s="21">
        <v>2.5025</v>
      </c>
      <c r="F47" s="21">
        <v>2.5025</v>
      </c>
      <c r="G47" s="21">
        <v>0.455</v>
      </c>
      <c r="H47" s="21">
        <v>0.455</v>
      </c>
      <c r="I47" s="21">
        <v>12.2525</v>
      </c>
      <c r="J47" s="21">
        <v>12.2525</v>
      </c>
      <c r="K47" s="21">
        <v>65</v>
      </c>
      <c r="L47" s="21">
        <v>65</v>
      </c>
      <c r="M47" s="108">
        <v>0.0325</v>
      </c>
      <c r="N47" s="108">
        <v>0.0325</v>
      </c>
      <c r="O47" s="108">
        <v>0</v>
      </c>
      <c r="P47" s="108">
        <v>0</v>
      </c>
      <c r="Q47" s="107">
        <v>0</v>
      </c>
      <c r="R47" s="107">
        <v>0</v>
      </c>
      <c r="S47" s="107">
        <v>0</v>
      </c>
      <c r="T47" s="107">
        <v>0</v>
      </c>
      <c r="U47" s="108">
        <v>11.624166666666667</v>
      </c>
      <c r="V47" s="108">
        <v>11.624166666666667</v>
      </c>
      <c r="W47" s="108">
        <v>22.858333333333334</v>
      </c>
      <c r="X47" s="109">
        <v>22.858333333333334</v>
      </c>
      <c r="Y47" s="108">
        <v>20.420833333333334</v>
      </c>
      <c r="Z47" s="108">
        <v>20.420833333333334</v>
      </c>
      <c r="AA47" s="108">
        <v>1.5816666666666666</v>
      </c>
      <c r="AB47" s="109">
        <v>1.5816666666666666</v>
      </c>
    </row>
    <row r="48" spans="1:28" s="55" customFormat="1" ht="56.25" customHeight="1" thickBot="1">
      <c r="A48" s="70"/>
      <c r="B48" s="71" t="s">
        <v>39</v>
      </c>
      <c r="C48" s="22">
        <v>18</v>
      </c>
      <c r="D48" s="22">
        <v>18</v>
      </c>
      <c r="E48" s="21">
        <v>1.3499999999999999</v>
      </c>
      <c r="F48" s="21">
        <v>1.3499999999999999</v>
      </c>
      <c r="G48" s="21">
        <v>0.522</v>
      </c>
      <c r="H48" s="21">
        <v>0.522</v>
      </c>
      <c r="I48" s="21">
        <v>9.252</v>
      </c>
      <c r="J48" s="21">
        <v>9.252</v>
      </c>
      <c r="K48" s="21">
        <v>47.4</v>
      </c>
      <c r="L48" s="21">
        <v>47.4</v>
      </c>
      <c r="M48" s="108">
        <v>0.02</v>
      </c>
      <c r="N48" s="108">
        <v>0.02</v>
      </c>
      <c r="O48" s="108">
        <v>0</v>
      </c>
      <c r="P48" s="108">
        <v>0</v>
      </c>
      <c r="Q48" s="107">
        <v>0</v>
      </c>
      <c r="R48" s="107">
        <v>0</v>
      </c>
      <c r="S48" s="107">
        <v>0.02</v>
      </c>
      <c r="T48" s="107">
        <v>0.02</v>
      </c>
      <c r="U48" s="108">
        <v>5.94</v>
      </c>
      <c r="V48" s="108">
        <v>5.94</v>
      </c>
      <c r="W48" s="108">
        <v>11.67</v>
      </c>
      <c r="X48" s="109">
        <v>11.67</v>
      </c>
      <c r="Y48" s="108">
        <v>10.44</v>
      </c>
      <c r="Z48" s="108">
        <v>10.44</v>
      </c>
      <c r="AA48" s="108">
        <v>0.8</v>
      </c>
      <c r="AB48" s="109">
        <v>0.8</v>
      </c>
    </row>
    <row r="49" spans="1:28" s="11" customFormat="1" ht="49.5" customHeight="1" thickBot="1">
      <c r="A49" s="15"/>
      <c r="B49" s="90" t="s">
        <v>11</v>
      </c>
      <c r="C49" s="22"/>
      <c r="D49" s="22"/>
      <c r="E49" s="21">
        <f>SUM(E42:E48)</f>
        <v>25.6525</v>
      </c>
      <c r="F49" s="21">
        <f aca="true" t="shared" si="2" ref="F49:AB49">SUM(F42:F48)</f>
        <v>27.7225</v>
      </c>
      <c r="G49" s="21">
        <f t="shared" si="2"/>
        <v>25.527</v>
      </c>
      <c r="H49" s="21">
        <f t="shared" si="2"/>
        <v>28.076999999999998</v>
      </c>
      <c r="I49" s="21">
        <f t="shared" si="2"/>
        <v>103.97949999999999</v>
      </c>
      <c r="J49" s="21">
        <f t="shared" si="2"/>
        <v>108.0595</v>
      </c>
      <c r="K49" s="21">
        <f t="shared" si="2"/>
        <v>829.65</v>
      </c>
      <c r="L49" s="21">
        <f t="shared" si="2"/>
        <v>875.65</v>
      </c>
      <c r="M49" s="21">
        <f t="shared" si="2"/>
        <v>0.1845</v>
      </c>
      <c r="N49" s="21">
        <f t="shared" si="2"/>
        <v>0.1935</v>
      </c>
      <c r="O49" s="21">
        <f t="shared" si="2"/>
        <v>26.389999999999997</v>
      </c>
      <c r="P49" s="21">
        <f t="shared" si="2"/>
        <v>27.669999999999998</v>
      </c>
      <c r="Q49" s="21">
        <f t="shared" si="2"/>
        <v>0.09</v>
      </c>
      <c r="R49" s="21">
        <f t="shared" si="2"/>
        <v>0.11</v>
      </c>
      <c r="S49" s="21">
        <f t="shared" si="2"/>
        <v>8.635</v>
      </c>
      <c r="T49" s="21">
        <f t="shared" si="2"/>
        <v>8.665</v>
      </c>
      <c r="U49" s="21">
        <f t="shared" si="2"/>
        <v>80.29666666666665</v>
      </c>
      <c r="V49" s="21">
        <f t="shared" si="2"/>
        <v>80.18666666666667</v>
      </c>
      <c r="W49" s="21">
        <f t="shared" si="2"/>
        <v>171.22833333333332</v>
      </c>
      <c r="X49" s="21">
        <f t="shared" si="2"/>
        <v>192.83833333333334</v>
      </c>
      <c r="Y49" s="21">
        <f t="shared" si="2"/>
        <v>168.4658333333333</v>
      </c>
      <c r="Z49" s="21">
        <f t="shared" si="2"/>
        <v>175.13583333333332</v>
      </c>
      <c r="AA49" s="21">
        <f t="shared" si="2"/>
        <v>8.294166666666667</v>
      </c>
      <c r="AB49" s="21">
        <f t="shared" si="2"/>
        <v>8.674166666666668</v>
      </c>
    </row>
    <row r="50" spans="1:28" s="11" customFormat="1" ht="21" customHeight="1">
      <c r="A50" s="14"/>
      <c r="B50" s="89"/>
      <c r="C50" s="55"/>
      <c r="D50" s="55"/>
      <c r="E50" s="41"/>
      <c r="F50" s="41"/>
      <c r="G50" s="41"/>
      <c r="H50" s="41"/>
      <c r="I50" s="41"/>
      <c r="J50" s="41"/>
      <c r="K50" s="42"/>
      <c r="L50" s="42"/>
      <c r="M50" s="41"/>
      <c r="N50" s="41"/>
      <c r="O50" s="41"/>
      <c r="P50" s="41"/>
      <c r="Q50" s="42"/>
      <c r="R50" s="42"/>
      <c r="S50" s="42"/>
      <c r="T50" s="42"/>
      <c r="U50" s="41"/>
      <c r="V50" s="41"/>
      <c r="W50" s="41"/>
      <c r="X50" s="41"/>
      <c r="Y50" s="41"/>
      <c r="Z50" s="41"/>
      <c r="AA50" s="41"/>
      <c r="AB50" s="41"/>
    </row>
    <row r="51" spans="1:28" s="11" customFormat="1" ht="27" customHeight="1">
      <c r="A51" s="14"/>
      <c r="B51" s="89"/>
      <c r="C51" s="55"/>
      <c r="D51" s="55"/>
      <c r="E51" s="41"/>
      <c r="F51" s="41"/>
      <c r="G51" s="41"/>
      <c r="H51" s="41"/>
      <c r="I51" s="41"/>
      <c r="J51" s="41"/>
      <c r="K51" s="42"/>
      <c r="L51" s="42"/>
      <c r="M51" s="41"/>
      <c r="N51" s="41"/>
      <c r="O51" s="41"/>
      <c r="P51" s="41"/>
      <c r="Q51" s="42"/>
      <c r="R51" s="42"/>
      <c r="S51" s="42"/>
      <c r="T51" s="42"/>
      <c r="U51" s="41"/>
      <c r="V51" s="41"/>
      <c r="W51" s="41"/>
      <c r="X51" s="41"/>
      <c r="Y51" s="41"/>
      <c r="Z51" s="41"/>
      <c r="AA51" s="41"/>
      <c r="AB51" s="41"/>
    </row>
    <row r="52" spans="1:28" s="11" customFormat="1" ht="38.25" customHeight="1">
      <c r="A52" s="14" t="s">
        <v>173</v>
      </c>
      <c r="B52" s="89"/>
      <c r="C52" s="55"/>
      <c r="D52" s="55"/>
      <c r="E52" s="41"/>
      <c r="F52" s="41"/>
      <c r="G52" s="41"/>
      <c r="H52" s="41"/>
      <c r="I52" s="41"/>
      <c r="J52" s="41"/>
      <c r="K52" s="42"/>
      <c r="L52" s="42"/>
      <c r="M52" s="41"/>
      <c r="N52" s="41"/>
      <c r="O52" s="41"/>
      <c r="P52" s="41"/>
      <c r="Q52" s="42"/>
      <c r="R52" s="42"/>
      <c r="S52" s="42"/>
      <c r="T52" s="42"/>
      <c r="U52" s="41"/>
      <c r="V52" s="41"/>
      <c r="W52" s="41"/>
      <c r="X52" s="41"/>
      <c r="Y52" s="41"/>
      <c r="Z52" s="41"/>
      <c r="AA52" s="41"/>
      <c r="AB52" s="41"/>
    </row>
    <row r="53" spans="1:28" s="11" customFormat="1" ht="25.5" customHeight="1">
      <c r="A53" s="13"/>
      <c r="B53" s="89"/>
      <c r="C53" s="55"/>
      <c r="D53" s="55"/>
      <c r="E53" s="41"/>
      <c r="F53" s="41"/>
      <c r="G53" s="41"/>
      <c r="H53" s="41"/>
      <c r="I53" s="41"/>
      <c r="J53" s="41"/>
      <c r="K53" s="42"/>
      <c r="L53" s="42"/>
      <c r="M53" s="41"/>
      <c r="N53" s="41"/>
      <c r="O53" s="41"/>
      <c r="P53" s="41"/>
      <c r="Q53" s="42"/>
      <c r="R53" s="42"/>
      <c r="S53" s="42"/>
      <c r="T53" s="42"/>
      <c r="U53" s="41"/>
      <c r="V53" s="41"/>
      <c r="W53" s="41"/>
      <c r="X53" s="41"/>
      <c r="Y53" s="41"/>
      <c r="Z53" s="41"/>
      <c r="AA53" s="41"/>
      <c r="AB53" s="41"/>
    </row>
    <row r="54" spans="1:28" s="11" customFormat="1" ht="27" customHeight="1">
      <c r="A54" s="13"/>
      <c r="B54" s="91"/>
      <c r="C54" s="40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2"/>
      <c r="S54" s="42"/>
      <c r="T54" s="42"/>
      <c r="U54" s="41"/>
      <c r="V54" s="41"/>
      <c r="W54" s="41"/>
      <c r="X54" s="41"/>
      <c r="Y54" s="41"/>
      <c r="Z54" s="41"/>
      <c r="AA54" s="41"/>
      <c r="AB54" s="41"/>
    </row>
    <row r="55" spans="1:28" s="11" customFormat="1" ht="34.5" customHeight="1">
      <c r="A55" s="14" t="s">
        <v>15</v>
      </c>
      <c r="B55" s="91"/>
      <c r="C55" s="40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2"/>
      <c r="S55" s="42"/>
      <c r="T55" s="42"/>
      <c r="U55" s="41"/>
      <c r="V55" s="41"/>
      <c r="W55" s="41"/>
      <c r="X55" s="41"/>
      <c r="Y55" s="41"/>
      <c r="Z55" s="41"/>
      <c r="AA55" s="41"/>
      <c r="AB55" s="41"/>
    </row>
    <row r="56" spans="1:28" s="11" customFormat="1" ht="23.25" customHeight="1" thickBot="1">
      <c r="A56" s="13"/>
      <c r="B56" s="91"/>
      <c r="C56" s="40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2"/>
      <c r="S56" s="42"/>
      <c r="T56" s="42"/>
      <c r="U56" s="41"/>
      <c r="V56" s="41"/>
      <c r="W56" s="41"/>
      <c r="X56" s="41"/>
      <c r="Y56" s="41"/>
      <c r="Z56" s="41"/>
      <c r="AA56" s="41"/>
      <c r="AB56" s="41"/>
    </row>
    <row r="57" spans="1:28" s="11" customFormat="1" ht="49.5" customHeight="1" thickBot="1">
      <c r="A57" s="114" t="s">
        <v>2</v>
      </c>
      <c r="B57" s="124" t="s">
        <v>3</v>
      </c>
      <c r="C57" s="125" t="s">
        <v>4</v>
      </c>
      <c r="D57" s="126"/>
      <c r="E57" s="127" t="s">
        <v>5</v>
      </c>
      <c r="F57" s="128"/>
      <c r="G57" s="127" t="s">
        <v>6</v>
      </c>
      <c r="H57" s="128"/>
      <c r="I57" s="127" t="s">
        <v>7</v>
      </c>
      <c r="J57" s="128"/>
      <c r="K57" s="127" t="s">
        <v>8</v>
      </c>
      <c r="L57" s="128"/>
      <c r="M57" s="131" t="s">
        <v>59</v>
      </c>
      <c r="N57" s="132"/>
      <c r="O57" s="132"/>
      <c r="P57" s="133"/>
      <c r="Q57" s="134" t="s">
        <v>59</v>
      </c>
      <c r="R57" s="135"/>
      <c r="S57" s="135"/>
      <c r="T57" s="136"/>
      <c r="U57" s="131" t="s">
        <v>60</v>
      </c>
      <c r="V57" s="132"/>
      <c r="W57" s="132"/>
      <c r="X57" s="132"/>
      <c r="Y57" s="132"/>
      <c r="Z57" s="132"/>
      <c r="AA57" s="132"/>
      <c r="AB57" s="133"/>
    </row>
    <row r="58" spans="1:28" s="11" customFormat="1" ht="81.75" customHeight="1" thickBot="1">
      <c r="A58" s="115"/>
      <c r="B58" s="117"/>
      <c r="C58" s="43" t="s">
        <v>9</v>
      </c>
      <c r="D58" s="44" t="s">
        <v>10</v>
      </c>
      <c r="E58" s="44" t="s">
        <v>9</v>
      </c>
      <c r="F58" s="44" t="s">
        <v>10</v>
      </c>
      <c r="G58" s="44" t="s">
        <v>9</v>
      </c>
      <c r="H58" s="44" t="s">
        <v>10</v>
      </c>
      <c r="I58" s="44" t="s">
        <v>9</v>
      </c>
      <c r="J58" s="44" t="s">
        <v>10</v>
      </c>
      <c r="K58" s="44" t="s">
        <v>9</v>
      </c>
      <c r="L58" s="44" t="s">
        <v>10</v>
      </c>
      <c r="M58" s="44" t="s">
        <v>65</v>
      </c>
      <c r="N58" s="44" t="s">
        <v>64</v>
      </c>
      <c r="O58" s="44" t="s">
        <v>63</v>
      </c>
      <c r="P58" s="44" t="s">
        <v>61</v>
      </c>
      <c r="Q58" s="45" t="s">
        <v>70</v>
      </c>
      <c r="R58" s="45" t="s">
        <v>72</v>
      </c>
      <c r="S58" s="45" t="s">
        <v>73</v>
      </c>
      <c r="T58" s="45" t="s">
        <v>71</v>
      </c>
      <c r="U58" s="44" t="s">
        <v>62</v>
      </c>
      <c r="V58" s="44" t="s">
        <v>66</v>
      </c>
      <c r="W58" s="44" t="s">
        <v>78</v>
      </c>
      <c r="X58" s="44" t="s">
        <v>79</v>
      </c>
      <c r="Y58" s="44" t="s">
        <v>80</v>
      </c>
      <c r="Z58" s="44" t="s">
        <v>67</v>
      </c>
      <c r="AA58" s="44" t="s">
        <v>68</v>
      </c>
      <c r="AB58" s="44" t="s">
        <v>69</v>
      </c>
    </row>
    <row r="59" spans="1:28" s="13" customFormat="1" ht="58.5" customHeight="1" thickBot="1">
      <c r="A59" s="70">
        <v>71</v>
      </c>
      <c r="B59" s="72" t="s">
        <v>216</v>
      </c>
      <c r="C59" s="22">
        <v>50</v>
      </c>
      <c r="D59" s="22">
        <v>40</v>
      </c>
      <c r="E59" s="21">
        <v>0.7</v>
      </c>
      <c r="F59" s="21">
        <v>0.56</v>
      </c>
      <c r="G59" s="21">
        <v>5.05</v>
      </c>
      <c r="H59" s="21">
        <v>4.04</v>
      </c>
      <c r="I59" s="21">
        <v>3.4</v>
      </c>
      <c r="J59" s="21">
        <v>2.72</v>
      </c>
      <c r="K59" s="21">
        <v>62</v>
      </c>
      <c r="L59" s="21">
        <v>49.6</v>
      </c>
      <c r="M59" s="107">
        <v>0.01</v>
      </c>
      <c r="N59" s="108">
        <v>0.006</v>
      </c>
      <c r="O59" s="108">
        <v>8.1</v>
      </c>
      <c r="P59" s="108">
        <v>6.48</v>
      </c>
      <c r="Q59" s="107">
        <v>0</v>
      </c>
      <c r="R59" s="107">
        <v>0</v>
      </c>
      <c r="S59" s="107">
        <v>0.12</v>
      </c>
      <c r="T59" s="107">
        <v>0.08</v>
      </c>
      <c r="U59" s="108">
        <v>3</v>
      </c>
      <c r="V59" s="108">
        <v>2</v>
      </c>
      <c r="W59" s="108">
        <v>0.13</v>
      </c>
      <c r="X59" s="109">
        <v>0.09</v>
      </c>
      <c r="Y59" s="108">
        <v>6.6</v>
      </c>
      <c r="Z59" s="108">
        <v>4.4</v>
      </c>
      <c r="AA59" s="108">
        <v>0.36</v>
      </c>
      <c r="AB59" s="109">
        <v>0.24</v>
      </c>
    </row>
    <row r="60" spans="1:28" s="13" customFormat="1" ht="60.75" customHeight="1" thickBot="1">
      <c r="A60" s="70">
        <v>139</v>
      </c>
      <c r="B60" s="72" t="s">
        <v>145</v>
      </c>
      <c r="C60" s="22" t="s">
        <v>146</v>
      </c>
      <c r="D60" s="22" t="s">
        <v>147</v>
      </c>
      <c r="E60" s="21">
        <v>7.9</v>
      </c>
      <c r="F60" s="21">
        <v>8.3</v>
      </c>
      <c r="G60" s="21">
        <v>5.6</v>
      </c>
      <c r="H60" s="21">
        <v>6.72</v>
      </c>
      <c r="I60" s="21">
        <v>22.3</v>
      </c>
      <c r="J60" s="21">
        <v>26.8</v>
      </c>
      <c r="K60" s="21">
        <v>217</v>
      </c>
      <c r="L60" s="21">
        <v>260</v>
      </c>
      <c r="M60" s="108">
        <v>0.15</v>
      </c>
      <c r="N60" s="108">
        <v>0.19</v>
      </c>
      <c r="O60" s="108">
        <v>9.6</v>
      </c>
      <c r="P60" s="108">
        <v>12</v>
      </c>
      <c r="Q60" s="107">
        <v>0.02</v>
      </c>
      <c r="R60" s="107">
        <v>0.03</v>
      </c>
      <c r="S60" s="107">
        <v>0.1</v>
      </c>
      <c r="T60" s="107">
        <v>0.1</v>
      </c>
      <c r="U60" s="108">
        <v>22.56</v>
      </c>
      <c r="V60" s="108">
        <v>28.2</v>
      </c>
      <c r="W60" s="108">
        <v>51.96</v>
      </c>
      <c r="X60" s="109">
        <v>64.95</v>
      </c>
      <c r="Y60" s="108">
        <v>27.76</v>
      </c>
      <c r="Z60" s="108">
        <v>34.7</v>
      </c>
      <c r="AA60" s="108">
        <v>1.59</v>
      </c>
      <c r="AB60" s="109">
        <v>1.99</v>
      </c>
    </row>
    <row r="61" spans="1:28" s="13" customFormat="1" ht="60.75" customHeight="1" thickBot="1">
      <c r="A61" s="70">
        <v>388</v>
      </c>
      <c r="B61" s="72" t="s">
        <v>148</v>
      </c>
      <c r="C61" s="22">
        <v>50</v>
      </c>
      <c r="D61" s="22">
        <v>60</v>
      </c>
      <c r="E61" s="21">
        <v>6.5</v>
      </c>
      <c r="F61" s="21">
        <v>7.8</v>
      </c>
      <c r="G61" s="21">
        <v>4.4</v>
      </c>
      <c r="H61" s="21">
        <v>5.28</v>
      </c>
      <c r="I61" s="21">
        <v>7.6</v>
      </c>
      <c r="J61" s="21">
        <v>9.12</v>
      </c>
      <c r="K61" s="23">
        <v>98</v>
      </c>
      <c r="L61" s="23">
        <v>118</v>
      </c>
      <c r="M61" s="107">
        <v>0.04</v>
      </c>
      <c r="N61" s="108">
        <v>0.05</v>
      </c>
      <c r="O61" s="108">
        <v>1.25</v>
      </c>
      <c r="P61" s="108">
        <v>1.56</v>
      </c>
      <c r="Q61" s="107">
        <v>3</v>
      </c>
      <c r="R61" s="107">
        <v>3.75</v>
      </c>
      <c r="S61" s="107">
        <v>0.4</v>
      </c>
      <c r="T61" s="107">
        <v>0.48</v>
      </c>
      <c r="U61" s="108">
        <v>16.8</v>
      </c>
      <c r="V61" s="108">
        <v>21</v>
      </c>
      <c r="W61" s="108">
        <v>88.7</v>
      </c>
      <c r="X61" s="109">
        <v>110.88</v>
      </c>
      <c r="Y61" s="108">
        <v>17.3</v>
      </c>
      <c r="Z61" s="108">
        <v>21.63</v>
      </c>
      <c r="AA61" s="108">
        <v>0.34</v>
      </c>
      <c r="AB61" s="109">
        <v>0.43</v>
      </c>
    </row>
    <row r="62" spans="1:28" s="13" customFormat="1" ht="45.75" customHeight="1" thickBot="1">
      <c r="A62" s="70">
        <v>216</v>
      </c>
      <c r="B62" s="71" t="s">
        <v>149</v>
      </c>
      <c r="C62" s="22">
        <v>125</v>
      </c>
      <c r="D62" s="22">
        <v>125</v>
      </c>
      <c r="E62" s="21">
        <v>3</v>
      </c>
      <c r="F62" s="21">
        <v>3</v>
      </c>
      <c r="G62" s="21">
        <v>10.75</v>
      </c>
      <c r="H62" s="21">
        <v>10.75</v>
      </c>
      <c r="I62" s="21">
        <v>23.125</v>
      </c>
      <c r="J62" s="21">
        <v>23.125</v>
      </c>
      <c r="K62" s="21">
        <v>157.5</v>
      </c>
      <c r="L62" s="21">
        <v>157.5</v>
      </c>
      <c r="M62" s="107">
        <v>0.08750000000000001</v>
      </c>
      <c r="N62" s="108">
        <v>0.08750000000000001</v>
      </c>
      <c r="O62" s="108">
        <v>2.6125</v>
      </c>
      <c r="P62" s="108">
        <v>2.6125</v>
      </c>
      <c r="Q62" s="107">
        <v>0.025</v>
      </c>
      <c r="R62" s="107">
        <v>0.025</v>
      </c>
      <c r="S62" s="107">
        <v>0.125</v>
      </c>
      <c r="T62" s="107">
        <v>0.125</v>
      </c>
      <c r="U62" s="108">
        <v>45.9</v>
      </c>
      <c r="V62" s="108">
        <v>45.9</v>
      </c>
      <c r="W62" s="108">
        <v>68.33749999999999</v>
      </c>
      <c r="X62" s="109">
        <v>68.33749999999999</v>
      </c>
      <c r="Y62" s="108">
        <v>19.450000000000003</v>
      </c>
      <c r="Z62" s="108">
        <v>19.450000000000003</v>
      </c>
      <c r="AA62" s="108">
        <v>0.6124999999999999</v>
      </c>
      <c r="AB62" s="109">
        <v>0.6124999999999999</v>
      </c>
    </row>
    <row r="63" spans="1:28" s="13" customFormat="1" ht="60.75" customHeight="1" thickBot="1">
      <c r="A63" s="70">
        <v>701</v>
      </c>
      <c r="B63" s="71" t="s">
        <v>150</v>
      </c>
      <c r="C63" s="22">
        <v>200</v>
      </c>
      <c r="D63" s="22">
        <v>200</v>
      </c>
      <c r="E63" s="21">
        <v>0.2</v>
      </c>
      <c r="F63" s="21">
        <v>0.2</v>
      </c>
      <c r="G63" s="21">
        <v>0</v>
      </c>
      <c r="H63" s="21">
        <v>0</v>
      </c>
      <c r="I63" s="21">
        <v>35.8</v>
      </c>
      <c r="J63" s="21">
        <v>35.8</v>
      </c>
      <c r="K63" s="21">
        <v>142</v>
      </c>
      <c r="L63" s="21">
        <v>142</v>
      </c>
      <c r="M63" s="108">
        <v>0.006</v>
      </c>
      <c r="N63" s="108">
        <v>0.006</v>
      </c>
      <c r="O63" s="108">
        <v>3.2</v>
      </c>
      <c r="P63" s="108">
        <v>3.2</v>
      </c>
      <c r="Q63" s="107">
        <v>0</v>
      </c>
      <c r="R63" s="107">
        <v>0</v>
      </c>
      <c r="S63" s="107">
        <v>0</v>
      </c>
      <c r="T63" s="107">
        <v>0</v>
      </c>
      <c r="U63" s="108">
        <v>14.22</v>
      </c>
      <c r="V63" s="108">
        <v>14.22</v>
      </c>
      <c r="W63" s="108">
        <v>2.14</v>
      </c>
      <c r="X63" s="109">
        <v>2.14</v>
      </c>
      <c r="Y63" s="108">
        <v>4.14</v>
      </c>
      <c r="Z63" s="108">
        <v>4.14</v>
      </c>
      <c r="AA63" s="108">
        <v>0.48</v>
      </c>
      <c r="AB63" s="109">
        <v>0.48</v>
      </c>
    </row>
    <row r="64" spans="1:28" s="13" customFormat="1" ht="84" thickBot="1">
      <c r="A64" s="15"/>
      <c r="B64" s="71" t="s">
        <v>38</v>
      </c>
      <c r="C64" s="22">
        <v>32.5</v>
      </c>
      <c r="D64" s="22">
        <v>32.5</v>
      </c>
      <c r="E64" s="21">
        <v>2.5025</v>
      </c>
      <c r="F64" s="21">
        <v>2.5025</v>
      </c>
      <c r="G64" s="21">
        <v>0.455</v>
      </c>
      <c r="H64" s="21">
        <v>0.455</v>
      </c>
      <c r="I64" s="21">
        <v>12.2525</v>
      </c>
      <c r="J64" s="21">
        <v>12.2525</v>
      </c>
      <c r="K64" s="21">
        <v>65</v>
      </c>
      <c r="L64" s="21">
        <v>65</v>
      </c>
      <c r="M64" s="108">
        <v>0.0325</v>
      </c>
      <c r="N64" s="108">
        <v>0.0325</v>
      </c>
      <c r="O64" s="108">
        <v>0</v>
      </c>
      <c r="P64" s="108">
        <v>0</v>
      </c>
      <c r="Q64" s="107">
        <v>0</v>
      </c>
      <c r="R64" s="107">
        <v>0</v>
      </c>
      <c r="S64" s="107">
        <v>0</v>
      </c>
      <c r="T64" s="107">
        <v>0</v>
      </c>
      <c r="U64" s="108">
        <v>11.624166666666667</v>
      </c>
      <c r="V64" s="108">
        <v>11.624166666666667</v>
      </c>
      <c r="W64" s="108">
        <v>22.858333333333334</v>
      </c>
      <c r="X64" s="109">
        <v>22.858333333333334</v>
      </c>
      <c r="Y64" s="108">
        <v>20.420833333333334</v>
      </c>
      <c r="Z64" s="108">
        <v>20.420833333333334</v>
      </c>
      <c r="AA64" s="108">
        <v>1.5816666666666666</v>
      </c>
      <c r="AB64" s="109">
        <v>1.5816666666666666</v>
      </c>
    </row>
    <row r="65" spans="1:28" s="13" customFormat="1" ht="60.75" customHeight="1" thickBot="1">
      <c r="A65" s="15"/>
      <c r="B65" s="71" t="s">
        <v>39</v>
      </c>
      <c r="C65" s="22">
        <v>18</v>
      </c>
      <c r="D65" s="22">
        <v>18</v>
      </c>
      <c r="E65" s="21">
        <v>1.3499999999999999</v>
      </c>
      <c r="F65" s="21">
        <v>1.3499999999999999</v>
      </c>
      <c r="G65" s="21">
        <v>0.522</v>
      </c>
      <c r="H65" s="21">
        <v>0.522</v>
      </c>
      <c r="I65" s="21">
        <v>9.252</v>
      </c>
      <c r="J65" s="21">
        <v>9.252</v>
      </c>
      <c r="K65" s="21">
        <v>47.4</v>
      </c>
      <c r="L65" s="21">
        <v>47.4</v>
      </c>
      <c r="M65" s="108">
        <v>0.02</v>
      </c>
      <c r="N65" s="108">
        <v>0.02</v>
      </c>
      <c r="O65" s="108">
        <v>0</v>
      </c>
      <c r="P65" s="108">
        <v>0</v>
      </c>
      <c r="Q65" s="107">
        <v>0</v>
      </c>
      <c r="R65" s="107">
        <v>0</v>
      </c>
      <c r="S65" s="107">
        <v>0.02</v>
      </c>
      <c r="T65" s="107">
        <v>0.02</v>
      </c>
      <c r="U65" s="108">
        <v>5.94</v>
      </c>
      <c r="V65" s="108">
        <v>5.94</v>
      </c>
      <c r="W65" s="108">
        <v>11.67</v>
      </c>
      <c r="X65" s="109">
        <v>11.67</v>
      </c>
      <c r="Y65" s="108">
        <v>10.44</v>
      </c>
      <c r="Z65" s="108">
        <v>10.44</v>
      </c>
      <c r="AA65" s="108">
        <v>0.8</v>
      </c>
      <c r="AB65" s="109">
        <v>0.8</v>
      </c>
    </row>
    <row r="66" spans="1:28" s="11" customFormat="1" ht="49.5" customHeight="1" thickBot="1">
      <c r="A66" s="15"/>
      <c r="B66" s="90" t="s">
        <v>11</v>
      </c>
      <c r="C66" s="22"/>
      <c r="D66" s="22"/>
      <c r="E66" s="21">
        <f>SUM(E59:E65)</f>
        <v>22.152500000000003</v>
      </c>
      <c r="F66" s="21">
        <f aca="true" t="shared" si="3" ref="F66:AB66">SUM(F59:F65)</f>
        <v>23.712500000000002</v>
      </c>
      <c r="G66" s="21">
        <f t="shared" si="3"/>
        <v>26.776999999999994</v>
      </c>
      <c r="H66" s="21">
        <f t="shared" si="3"/>
        <v>27.766999999999996</v>
      </c>
      <c r="I66" s="21">
        <f t="shared" si="3"/>
        <v>113.72949999999999</v>
      </c>
      <c r="J66" s="21">
        <f t="shared" si="3"/>
        <v>119.06949999999999</v>
      </c>
      <c r="K66" s="21">
        <f t="shared" si="3"/>
        <v>788.9</v>
      </c>
      <c r="L66" s="21">
        <f t="shared" si="3"/>
        <v>839.5</v>
      </c>
      <c r="M66" s="21">
        <f t="shared" si="3"/>
        <v>0.3460000000000001</v>
      </c>
      <c r="N66" s="21">
        <f t="shared" si="3"/>
        <v>0.392</v>
      </c>
      <c r="O66" s="21">
        <f t="shared" si="3"/>
        <v>24.7625</v>
      </c>
      <c r="P66" s="21">
        <f t="shared" si="3"/>
        <v>25.8525</v>
      </c>
      <c r="Q66" s="21">
        <f t="shared" si="3"/>
        <v>3.045</v>
      </c>
      <c r="R66" s="21">
        <f t="shared" si="3"/>
        <v>3.8049999999999997</v>
      </c>
      <c r="S66" s="21">
        <f t="shared" si="3"/>
        <v>0.765</v>
      </c>
      <c r="T66" s="21">
        <f t="shared" si="3"/>
        <v>0.8049999999999999</v>
      </c>
      <c r="U66" s="21">
        <f t="shared" si="3"/>
        <v>120.04416666666665</v>
      </c>
      <c r="V66" s="21">
        <f t="shared" si="3"/>
        <v>128.88416666666666</v>
      </c>
      <c r="W66" s="21">
        <f t="shared" si="3"/>
        <v>245.79583333333332</v>
      </c>
      <c r="X66" s="21">
        <f t="shared" si="3"/>
        <v>280.92583333333334</v>
      </c>
      <c r="Y66" s="21">
        <f t="shared" si="3"/>
        <v>106.11083333333333</v>
      </c>
      <c r="Z66" s="21">
        <f t="shared" si="3"/>
        <v>115.18083333333334</v>
      </c>
      <c r="AA66" s="21">
        <f t="shared" si="3"/>
        <v>5.764166666666666</v>
      </c>
      <c r="AB66" s="21">
        <f t="shared" si="3"/>
        <v>6.134166666666666</v>
      </c>
    </row>
    <row r="67" spans="1:28" s="11" customFormat="1" ht="27" customHeight="1">
      <c r="A67" s="13"/>
      <c r="B67" s="89"/>
      <c r="C67" s="55"/>
      <c r="D67" s="55"/>
      <c r="E67" s="41"/>
      <c r="F67" s="41"/>
      <c r="G67" s="41"/>
      <c r="H67" s="41"/>
      <c r="I67" s="41"/>
      <c r="J67" s="41"/>
      <c r="K67" s="42"/>
      <c r="L67" s="42"/>
      <c r="M67" s="41"/>
      <c r="N67" s="41"/>
      <c r="O67" s="41"/>
      <c r="P67" s="41"/>
      <c r="Q67" s="42"/>
      <c r="R67" s="42"/>
      <c r="S67" s="42"/>
      <c r="T67" s="42"/>
      <c r="U67" s="41"/>
      <c r="V67" s="41"/>
      <c r="W67" s="41"/>
      <c r="X67" s="41"/>
      <c r="Y67" s="41"/>
      <c r="Z67" s="41"/>
      <c r="AA67" s="41"/>
      <c r="AB67" s="41"/>
    </row>
    <row r="68" spans="1:28" s="11" customFormat="1" ht="49.5" customHeight="1">
      <c r="A68" s="14" t="s">
        <v>174</v>
      </c>
      <c r="B68" s="89"/>
      <c r="C68" s="55"/>
      <c r="D68" s="55"/>
      <c r="E68" s="41"/>
      <c r="F68" s="41"/>
      <c r="G68" s="41"/>
      <c r="H68" s="41"/>
      <c r="I68" s="41"/>
      <c r="J68" s="41"/>
      <c r="K68" s="42"/>
      <c r="L68" s="42"/>
      <c r="M68" s="41"/>
      <c r="N68" s="41"/>
      <c r="O68" s="41"/>
      <c r="P68" s="41"/>
      <c r="Q68" s="42"/>
      <c r="R68" s="42"/>
      <c r="S68" s="42"/>
      <c r="T68" s="42"/>
      <c r="U68" s="41"/>
      <c r="V68" s="41"/>
      <c r="W68" s="41"/>
      <c r="X68" s="41"/>
      <c r="Y68" s="41"/>
      <c r="Z68" s="41"/>
      <c r="AA68" s="41"/>
      <c r="AB68" s="41"/>
    </row>
    <row r="69" spans="1:28" s="11" customFormat="1" ht="18" customHeight="1">
      <c r="A69" s="14"/>
      <c r="B69" s="89"/>
      <c r="C69" s="55"/>
      <c r="D69" s="55"/>
      <c r="E69" s="41"/>
      <c r="F69" s="41"/>
      <c r="G69" s="41"/>
      <c r="H69" s="41"/>
      <c r="I69" s="41"/>
      <c r="J69" s="41"/>
      <c r="K69" s="42"/>
      <c r="L69" s="42"/>
      <c r="M69" s="41"/>
      <c r="N69" s="41"/>
      <c r="O69" s="41"/>
      <c r="P69" s="41"/>
      <c r="Q69" s="42"/>
      <c r="R69" s="42"/>
      <c r="S69" s="42"/>
      <c r="T69" s="42"/>
      <c r="U69" s="41"/>
      <c r="V69" s="41"/>
      <c r="W69" s="41"/>
      <c r="X69" s="41"/>
      <c r="Y69" s="41"/>
      <c r="Z69" s="41"/>
      <c r="AA69" s="41"/>
      <c r="AB69" s="41"/>
    </row>
    <row r="70" spans="1:28" s="11" customFormat="1" ht="24.75" customHeight="1">
      <c r="A70" s="13"/>
      <c r="B70" s="91"/>
      <c r="C70" s="40"/>
      <c r="D70" s="40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42"/>
      <c r="S70" s="42"/>
      <c r="T70" s="42"/>
      <c r="U70" s="41"/>
      <c r="V70" s="41"/>
      <c r="W70" s="41"/>
      <c r="X70" s="41"/>
      <c r="Y70" s="41"/>
      <c r="Z70" s="41"/>
      <c r="AA70" s="41"/>
      <c r="AB70" s="41"/>
    </row>
    <row r="71" spans="1:28" s="11" customFormat="1" ht="49.5" customHeight="1">
      <c r="A71" s="14" t="s">
        <v>15</v>
      </c>
      <c r="B71" s="91"/>
      <c r="C71" s="40"/>
      <c r="D71" s="40"/>
      <c r="E71" s="52"/>
      <c r="F71" s="52"/>
      <c r="G71" s="52"/>
      <c r="H71" s="52"/>
      <c r="I71" s="52"/>
      <c r="J71" s="52"/>
      <c r="K71" s="52"/>
      <c r="L71" s="52"/>
      <c r="M71" s="41"/>
      <c r="N71" s="41"/>
      <c r="O71" s="41"/>
      <c r="P71" s="41"/>
      <c r="Q71" s="42"/>
      <c r="R71" s="42"/>
      <c r="S71" s="42"/>
      <c r="T71" s="42"/>
      <c r="U71" s="41"/>
      <c r="V71" s="41"/>
      <c r="W71" s="41"/>
      <c r="X71" s="41"/>
      <c r="Y71" s="41"/>
      <c r="Z71" s="41"/>
      <c r="AA71" s="41"/>
      <c r="AB71" s="41"/>
    </row>
    <row r="72" spans="1:28" s="11" customFormat="1" ht="24.75" customHeight="1" thickBot="1">
      <c r="A72" s="13"/>
      <c r="B72" s="91"/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2"/>
      <c r="R72" s="42"/>
      <c r="S72" s="42"/>
      <c r="T72" s="42"/>
      <c r="U72" s="41"/>
      <c r="V72" s="41"/>
      <c r="W72" s="41"/>
      <c r="X72" s="41"/>
      <c r="Y72" s="41"/>
      <c r="Z72" s="41"/>
      <c r="AA72" s="41"/>
      <c r="AB72" s="41"/>
    </row>
    <row r="73" spans="1:28" s="11" customFormat="1" ht="49.5" customHeight="1" thickBot="1">
      <c r="A73" s="114" t="s">
        <v>2</v>
      </c>
      <c r="B73" s="124" t="s">
        <v>3</v>
      </c>
      <c r="C73" s="125" t="s">
        <v>4</v>
      </c>
      <c r="D73" s="126"/>
      <c r="E73" s="127" t="s">
        <v>5</v>
      </c>
      <c r="F73" s="128"/>
      <c r="G73" s="127" t="s">
        <v>6</v>
      </c>
      <c r="H73" s="128"/>
      <c r="I73" s="127" t="s">
        <v>7</v>
      </c>
      <c r="J73" s="128"/>
      <c r="K73" s="127" t="s">
        <v>8</v>
      </c>
      <c r="L73" s="128"/>
      <c r="M73" s="131" t="s">
        <v>59</v>
      </c>
      <c r="N73" s="132"/>
      <c r="O73" s="132"/>
      <c r="P73" s="133"/>
      <c r="Q73" s="134" t="s">
        <v>59</v>
      </c>
      <c r="R73" s="135"/>
      <c r="S73" s="135"/>
      <c r="T73" s="136"/>
      <c r="U73" s="131" t="s">
        <v>60</v>
      </c>
      <c r="V73" s="132"/>
      <c r="W73" s="132"/>
      <c r="X73" s="132"/>
      <c r="Y73" s="132"/>
      <c r="Z73" s="132"/>
      <c r="AA73" s="132"/>
      <c r="AB73" s="133"/>
    </row>
    <row r="74" spans="1:28" s="11" customFormat="1" ht="84.75" customHeight="1" thickBot="1">
      <c r="A74" s="115"/>
      <c r="B74" s="117"/>
      <c r="C74" s="43" t="s">
        <v>9</v>
      </c>
      <c r="D74" s="44" t="s">
        <v>10</v>
      </c>
      <c r="E74" s="44" t="s">
        <v>9</v>
      </c>
      <c r="F74" s="44" t="s">
        <v>10</v>
      </c>
      <c r="G74" s="44" t="s">
        <v>9</v>
      </c>
      <c r="H74" s="44" t="s">
        <v>10</v>
      </c>
      <c r="I74" s="44" t="s">
        <v>9</v>
      </c>
      <c r="J74" s="44" t="s">
        <v>10</v>
      </c>
      <c r="K74" s="44" t="s">
        <v>9</v>
      </c>
      <c r="L74" s="44" t="s">
        <v>10</v>
      </c>
      <c r="M74" s="44" t="s">
        <v>65</v>
      </c>
      <c r="N74" s="44" t="s">
        <v>64</v>
      </c>
      <c r="O74" s="44" t="s">
        <v>63</v>
      </c>
      <c r="P74" s="44" t="s">
        <v>61</v>
      </c>
      <c r="Q74" s="45" t="s">
        <v>70</v>
      </c>
      <c r="R74" s="45" t="s">
        <v>72</v>
      </c>
      <c r="S74" s="45" t="s">
        <v>73</v>
      </c>
      <c r="T74" s="45" t="s">
        <v>71</v>
      </c>
      <c r="U74" s="44" t="s">
        <v>62</v>
      </c>
      <c r="V74" s="44" t="s">
        <v>66</v>
      </c>
      <c r="W74" s="44" t="s">
        <v>78</v>
      </c>
      <c r="X74" s="44" t="s">
        <v>79</v>
      </c>
      <c r="Y74" s="44" t="s">
        <v>80</v>
      </c>
      <c r="Z74" s="44" t="s">
        <v>67</v>
      </c>
      <c r="AA74" s="44" t="s">
        <v>68</v>
      </c>
      <c r="AB74" s="44" t="s">
        <v>69</v>
      </c>
    </row>
    <row r="75" spans="1:28" s="13" customFormat="1" ht="60" customHeight="1" thickBot="1">
      <c r="A75" s="70">
        <v>25</v>
      </c>
      <c r="B75" s="72" t="s">
        <v>218</v>
      </c>
      <c r="C75" s="22">
        <v>50</v>
      </c>
      <c r="D75" s="22">
        <v>40</v>
      </c>
      <c r="E75" s="21">
        <v>0.9</v>
      </c>
      <c r="F75" s="21">
        <v>0.72</v>
      </c>
      <c r="G75" s="21">
        <v>3.95</v>
      </c>
      <c r="H75" s="21">
        <v>3.16</v>
      </c>
      <c r="I75" s="21">
        <v>7.05</v>
      </c>
      <c r="J75" s="21">
        <v>5.64</v>
      </c>
      <c r="K75" s="21">
        <v>69</v>
      </c>
      <c r="L75" s="21">
        <v>55.2</v>
      </c>
      <c r="M75" s="107">
        <v>0.015</v>
      </c>
      <c r="N75" s="108">
        <v>0.012</v>
      </c>
      <c r="O75" s="108">
        <v>6.6</v>
      </c>
      <c r="P75" s="108">
        <v>5.28</v>
      </c>
      <c r="Q75" s="107">
        <v>0.43</v>
      </c>
      <c r="R75" s="107">
        <v>0.34</v>
      </c>
      <c r="S75" s="107">
        <v>0.05</v>
      </c>
      <c r="T75" s="107">
        <v>0.04</v>
      </c>
      <c r="U75" s="108">
        <v>23.28</v>
      </c>
      <c r="V75" s="108">
        <v>18.62</v>
      </c>
      <c r="W75" s="108">
        <v>16.8</v>
      </c>
      <c r="X75" s="108">
        <v>13.44</v>
      </c>
      <c r="Y75" s="108">
        <v>9.44</v>
      </c>
      <c r="Z75" s="108">
        <v>7.55</v>
      </c>
      <c r="AA75" s="108">
        <v>0.3</v>
      </c>
      <c r="AB75" s="109">
        <v>0.24</v>
      </c>
    </row>
    <row r="76" spans="1:28" s="13" customFormat="1" ht="56.25" thickBot="1">
      <c r="A76" s="70">
        <v>110</v>
      </c>
      <c r="B76" s="72" t="s">
        <v>151</v>
      </c>
      <c r="C76" s="22" t="s">
        <v>139</v>
      </c>
      <c r="D76" s="22" t="s">
        <v>140</v>
      </c>
      <c r="E76" s="21">
        <v>5.6</v>
      </c>
      <c r="F76" s="21">
        <v>7</v>
      </c>
      <c r="G76" s="21">
        <v>6.7</v>
      </c>
      <c r="H76" s="21">
        <v>8.3</v>
      </c>
      <c r="I76" s="21">
        <v>14.8</v>
      </c>
      <c r="J76" s="21">
        <v>18.5</v>
      </c>
      <c r="K76" s="21">
        <v>138</v>
      </c>
      <c r="L76" s="21">
        <v>173</v>
      </c>
      <c r="M76" s="108">
        <v>0.016</v>
      </c>
      <c r="N76" s="108">
        <v>0.02</v>
      </c>
      <c r="O76" s="108">
        <v>14.48</v>
      </c>
      <c r="P76" s="108">
        <v>18.1</v>
      </c>
      <c r="Q76" s="107">
        <v>1.7</v>
      </c>
      <c r="R76" s="107">
        <v>2.1</v>
      </c>
      <c r="S76" s="107">
        <v>0.2</v>
      </c>
      <c r="T76" s="107">
        <v>0.21</v>
      </c>
      <c r="U76" s="108">
        <v>24.04</v>
      </c>
      <c r="V76" s="108">
        <v>30.05</v>
      </c>
      <c r="W76" s="108">
        <v>30.87</v>
      </c>
      <c r="X76" s="109">
        <v>38.59</v>
      </c>
      <c r="Y76" s="108">
        <v>18.32</v>
      </c>
      <c r="Z76" s="108">
        <v>22.9</v>
      </c>
      <c r="AA76" s="108">
        <v>0.85</v>
      </c>
      <c r="AB76" s="109">
        <v>1.06</v>
      </c>
    </row>
    <row r="77" spans="1:28" s="13" customFormat="1" ht="60" customHeight="1" thickBot="1">
      <c r="A77" s="70">
        <v>433</v>
      </c>
      <c r="B77" s="71" t="s">
        <v>152</v>
      </c>
      <c r="C77" s="22" t="s">
        <v>84</v>
      </c>
      <c r="D77" s="22" t="s">
        <v>102</v>
      </c>
      <c r="E77" s="21">
        <v>8.34</v>
      </c>
      <c r="F77" s="21">
        <v>6.95</v>
      </c>
      <c r="G77" s="21">
        <v>3.9</v>
      </c>
      <c r="H77" s="21">
        <v>3.25</v>
      </c>
      <c r="I77" s="21">
        <v>2.4</v>
      </c>
      <c r="J77" s="21">
        <v>2</v>
      </c>
      <c r="K77" s="21">
        <v>106</v>
      </c>
      <c r="L77" s="21">
        <v>127</v>
      </c>
      <c r="M77" s="108">
        <v>0.04</v>
      </c>
      <c r="N77" s="108">
        <v>0.05</v>
      </c>
      <c r="O77" s="108">
        <v>0.31</v>
      </c>
      <c r="P77" s="108">
        <v>0.37</v>
      </c>
      <c r="Q77" s="107">
        <v>0</v>
      </c>
      <c r="R77" s="107">
        <v>0</v>
      </c>
      <c r="S77" s="107">
        <v>0.14</v>
      </c>
      <c r="T77" s="107">
        <v>0.17</v>
      </c>
      <c r="U77" s="108">
        <v>9.86</v>
      </c>
      <c r="V77" s="108">
        <v>11.83</v>
      </c>
      <c r="W77" s="108">
        <v>82.46</v>
      </c>
      <c r="X77" s="109">
        <v>98.95</v>
      </c>
      <c r="Y77" s="108">
        <v>17.59</v>
      </c>
      <c r="Z77" s="108">
        <v>21.11</v>
      </c>
      <c r="AA77" s="108">
        <v>1.83</v>
      </c>
      <c r="AB77" s="109">
        <v>2.21</v>
      </c>
    </row>
    <row r="78" spans="1:28" s="13" customFormat="1" ht="60" customHeight="1" thickBot="1">
      <c r="A78" s="70">
        <v>511</v>
      </c>
      <c r="B78" s="71" t="s">
        <v>30</v>
      </c>
      <c r="C78" s="22">
        <v>125</v>
      </c>
      <c r="D78" s="22">
        <v>125</v>
      </c>
      <c r="E78" s="21">
        <v>3</v>
      </c>
      <c r="F78" s="21">
        <v>3</v>
      </c>
      <c r="G78" s="21">
        <v>7.5</v>
      </c>
      <c r="H78" s="21">
        <v>7.5</v>
      </c>
      <c r="I78" s="21">
        <v>11.25</v>
      </c>
      <c r="J78" s="21">
        <v>11.25</v>
      </c>
      <c r="K78" s="21">
        <v>251.24999999999997</v>
      </c>
      <c r="L78" s="21">
        <v>251.24999999999997</v>
      </c>
      <c r="M78" s="108">
        <v>0</v>
      </c>
      <c r="N78" s="108">
        <v>0</v>
      </c>
      <c r="O78" s="108">
        <v>0.0375</v>
      </c>
      <c r="P78" s="108">
        <v>0.0375</v>
      </c>
      <c r="Q78" s="107">
        <v>0.625</v>
      </c>
      <c r="R78" s="107">
        <v>0.625</v>
      </c>
      <c r="S78" s="107">
        <v>0.25</v>
      </c>
      <c r="T78" s="107">
        <v>0.25</v>
      </c>
      <c r="U78" s="108">
        <v>4.6</v>
      </c>
      <c r="V78" s="108">
        <v>4.6</v>
      </c>
      <c r="W78" s="108">
        <v>68.75</v>
      </c>
      <c r="X78" s="109">
        <v>68.75</v>
      </c>
      <c r="Y78" s="108">
        <v>22.525</v>
      </c>
      <c r="Z78" s="108">
        <v>22.525</v>
      </c>
      <c r="AA78" s="108">
        <v>0.4625</v>
      </c>
      <c r="AB78" s="109">
        <v>0.4625</v>
      </c>
    </row>
    <row r="79" spans="1:28" s="13" customFormat="1" ht="60" customHeight="1" thickBot="1">
      <c r="A79" s="70">
        <v>634</v>
      </c>
      <c r="B79" s="71" t="s">
        <v>188</v>
      </c>
      <c r="C79" s="24">
        <v>200</v>
      </c>
      <c r="D79" s="24">
        <v>200</v>
      </c>
      <c r="E79" s="23">
        <v>0.6</v>
      </c>
      <c r="F79" s="23">
        <v>0.6</v>
      </c>
      <c r="G79" s="23">
        <v>0</v>
      </c>
      <c r="H79" s="23">
        <v>0</v>
      </c>
      <c r="I79" s="23">
        <v>35.4</v>
      </c>
      <c r="J79" s="23">
        <v>35.4</v>
      </c>
      <c r="K79" s="23">
        <v>140</v>
      </c>
      <c r="L79" s="23">
        <v>140</v>
      </c>
      <c r="M79" s="108">
        <v>0.01</v>
      </c>
      <c r="N79" s="108">
        <v>0.01</v>
      </c>
      <c r="O79" s="108">
        <v>1</v>
      </c>
      <c r="P79" s="108">
        <v>1</v>
      </c>
      <c r="Q79" s="107">
        <v>0</v>
      </c>
      <c r="R79" s="107">
        <v>0</v>
      </c>
      <c r="S79" s="107">
        <v>0</v>
      </c>
      <c r="T79" s="107">
        <v>0</v>
      </c>
      <c r="U79" s="108">
        <v>3.9</v>
      </c>
      <c r="V79" s="108">
        <v>3.9</v>
      </c>
      <c r="W79" s="108">
        <v>11</v>
      </c>
      <c r="X79" s="109">
        <v>11</v>
      </c>
      <c r="Y79" s="108">
        <v>2</v>
      </c>
      <c r="Z79" s="108">
        <v>2</v>
      </c>
      <c r="AA79" s="108">
        <v>0.21</v>
      </c>
      <c r="AB79" s="109">
        <v>0.21</v>
      </c>
    </row>
    <row r="80" spans="1:28" s="13" customFormat="1" ht="84" thickBot="1">
      <c r="A80" s="15"/>
      <c r="B80" s="71" t="s">
        <v>38</v>
      </c>
      <c r="C80" s="22">
        <v>32.5</v>
      </c>
      <c r="D80" s="22">
        <v>32.5</v>
      </c>
      <c r="E80" s="21">
        <v>2.5025</v>
      </c>
      <c r="F80" s="21">
        <v>2.5025</v>
      </c>
      <c r="G80" s="21">
        <v>0.455</v>
      </c>
      <c r="H80" s="21">
        <v>0.455</v>
      </c>
      <c r="I80" s="21">
        <v>12.2525</v>
      </c>
      <c r="J80" s="21">
        <v>12.2525</v>
      </c>
      <c r="K80" s="21">
        <v>65</v>
      </c>
      <c r="L80" s="21">
        <v>65</v>
      </c>
      <c r="M80" s="108">
        <v>0.0325</v>
      </c>
      <c r="N80" s="108">
        <v>0.0325</v>
      </c>
      <c r="O80" s="108">
        <v>0</v>
      </c>
      <c r="P80" s="108">
        <v>0</v>
      </c>
      <c r="Q80" s="107">
        <v>0</v>
      </c>
      <c r="R80" s="107">
        <v>0</v>
      </c>
      <c r="S80" s="107">
        <v>0</v>
      </c>
      <c r="T80" s="107">
        <v>0</v>
      </c>
      <c r="U80" s="108">
        <v>11.624166666666667</v>
      </c>
      <c r="V80" s="108">
        <v>11.624166666666667</v>
      </c>
      <c r="W80" s="108">
        <v>22.858333333333334</v>
      </c>
      <c r="X80" s="109">
        <v>22.858333333333334</v>
      </c>
      <c r="Y80" s="108">
        <v>20.420833333333334</v>
      </c>
      <c r="Z80" s="108">
        <v>20.420833333333334</v>
      </c>
      <c r="AA80" s="108">
        <v>1.5816666666666666</v>
      </c>
      <c r="AB80" s="109">
        <v>1.5816666666666666</v>
      </c>
    </row>
    <row r="81" spans="1:28" s="13" customFormat="1" ht="60" customHeight="1" thickBot="1">
      <c r="A81" s="15"/>
      <c r="B81" s="71" t="s">
        <v>39</v>
      </c>
      <c r="C81" s="22">
        <v>18</v>
      </c>
      <c r="D81" s="22">
        <v>18</v>
      </c>
      <c r="E81" s="21">
        <v>1.3499999999999999</v>
      </c>
      <c r="F81" s="21">
        <v>1.3499999999999999</v>
      </c>
      <c r="G81" s="21">
        <v>0.522</v>
      </c>
      <c r="H81" s="21">
        <v>0.522</v>
      </c>
      <c r="I81" s="21">
        <v>9.252</v>
      </c>
      <c r="J81" s="21">
        <v>9.252</v>
      </c>
      <c r="K81" s="21">
        <v>47.4</v>
      </c>
      <c r="L81" s="21">
        <v>47.4</v>
      </c>
      <c r="M81" s="108">
        <v>0.02</v>
      </c>
      <c r="N81" s="108">
        <v>0.02</v>
      </c>
      <c r="O81" s="108">
        <v>0</v>
      </c>
      <c r="P81" s="108">
        <v>0</v>
      </c>
      <c r="Q81" s="107">
        <v>0</v>
      </c>
      <c r="R81" s="107">
        <v>0</v>
      </c>
      <c r="S81" s="107">
        <v>0.02</v>
      </c>
      <c r="T81" s="107">
        <v>0.02</v>
      </c>
      <c r="U81" s="108">
        <v>5.94</v>
      </c>
      <c r="V81" s="108">
        <v>5.94</v>
      </c>
      <c r="W81" s="108">
        <v>11.67</v>
      </c>
      <c r="X81" s="109">
        <v>11.67</v>
      </c>
      <c r="Y81" s="108">
        <v>10.44</v>
      </c>
      <c r="Z81" s="108">
        <v>10.44</v>
      </c>
      <c r="AA81" s="108">
        <v>0.8</v>
      </c>
      <c r="AB81" s="109">
        <v>0.8</v>
      </c>
    </row>
    <row r="82" spans="1:28" s="11" customFormat="1" ht="49.5" customHeight="1" thickBot="1">
      <c r="A82" s="15"/>
      <c r="B82" s="90" t="s">
        <v>11</v>
      </c>
      <c r="C82" s="22"/>
      <c r="D82" s="22"/>
      <c r="E82" s="21">
        <f>SUM(E75:E81)</f>
        <v>22.292500000000004</v>
      </c>
      <c r="F82" s="21">
        <f aca="true" t="shared" si="4" ref="F82:AB82">SUM(F75:F81)</f>
        <v>22.122500000000006</v>
      </c>
      <c r="G82" s="21">
        <f t="shared" si="4"/>
        <v>23.026999999999997</v>
      </c>
      <c r="H82" s="21">
        <f t="shared" si="4"/>
        <v>23.186999999999998</v>
      </c>
      <c r="I82" s="21">
        <f t="shared" si="4"/>
        <v>92.4045</v>
      </c>
      <c r="J82" s="21">
        <f t="shared" si="4"/>
        <v>94.29449999999999</v>
      </c>
      <c r="K82" s="21">
        <f t="shared" si="4"/>
        <v>816.65</v>
      </c>
      <c r="L82" s="21">
        <f t="shared" si="4"/>
        <v>858.8499999999999</v>
      </c>
      <c r="M82" s="21">
        <f t="shared" si="4"/>
        <v>0.1335</v>
      </c>
      <c r="N82" s="21">
        <f t="shared" si="4"/>
        <v>0.1445</v>
      </c>
      <c r="O82" s="21">
        <f t="shared" si="4"/>
        <v>22.4275</v>
      </c>
      <c r="P82" s="21">
        <f t="shared" si="4"/>
        <v>24.787500000000005</v>
      </c>
      <c r="Q82" s="21">
        <f t="shared" si="4"/>
        <v>2.755</v>
      </c>
      <c r="R82" s="21">
        <f t="shared" si="4"/>
        <v>3.065</v>
      </c>
      <c r="S82" s="21">
        <f t="shared" si="4"/>
        <v>0.66</v>
      </c>
      <c r="T82" s="21">
        <f t="shared" si="4"/>
        <v>0.6900000000000001</v>
      </c>
      <c r="U82" s="21">
        <f t="shared" si="4"/>
        <v>83.24416666666667</v>
      </c>
      <c r="V82" s="21">
        <f t="shared" si="4"/>
        <v>86.56416666666667</v>
      </c>
      <c r="W82" s="21">
        <f t="shared" si="4"/>
        <v>244.40833333333333</v>
      </c>
      <c r="X82" s="21">
        <f t="shared" si="4"/>
        <v>265.2583333333334</v>
      </c>
      <c r="Y82" s="21">
        <f t="shared" si="4"/>
        <v>100.73583333333333</v>
      </c>
      <c r="Z82" s="21">
        <f t="shared" si="4"/>
        <v>106.94583333333334</v>
      </c>
      <c r="AA82" s="21">
        <f t="shared" si="4"/>
        <v>6.034166666666667</v>
      </c>
      <c r="AB82" s="21">
        <f t="shared" si="4"/>
        <v>6.564166666666666</v>
      </c>
    </row>
    <row r="83" spans="1:28" s="11" customFormat="1" ht="49.5" customHeight="1">
      <c r="A83" s="19"/>
      <c r="B83" s="92"/>
      <c r="C83" s="51"/>
      <c r="D83" s="51"/>
      <c r="E83" s="52"/>
      <c r="F83" s="52"/>
      <c r="G83" s="52"/>
      <c r="H83" s="52"/>
      <c r="I83" s="52"/>
      <c r="J83" s="52"/>
      <c r="K83" s="53"/>
      <c r="L83" s="53"/>
      <c r="M83" s="52"/>
      <c r="N83" s="52"/>
      <c r="O83" s="52"/>
      <c r="P83" s="52"/>
      <c r="Q83" s="53"/>
      <c r="R83" s="53"/>
      <c r="S83" s="53"/>
      <c r="T83" s="53"/>
      <c r="U83" s="52"/>
      <c r="V83" s="52"/>
      <c r="W83" s="52"/>
      <c r="X83" s="52"/>
      <c r="Y83" s="52"/>
      <c r="Z83" s="52"/>
      <c r="AA83" s="52"/>
      <c r="AB83" s="52"/>
    </row>
    <row r="84" spans="1:28" s="11" customFormat="1" ht="49.5" customHeight="1">
      <c r="A84" s="96" t="s">
        <v>175</v>
      </c>
      <c r="B84" s="89"/>
      <c r="C84" s="55"/>
      <c r="D84" s="55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2"/>
      <c r="R84" s="42"/>
      <c r="S84" s="42"/>
      <c r="T84" s="42"/>
      <c r="U84" s="41"/>
      <c r="V84" s="41"/>
      <c r="W84" s="41"/>
      <c r="X84" s="41"/>
      <c r="Y84" s="41"/>
      <c r="Z84" s="41"/>
      <c r="AA84" s="41"/>
      <c r="AB84" s="41"/>
    </row>
    <row r="85" spans="1:28" s="11" customFormat="1" ht="49.5" customHeight="1">
      <c r="A85" s="96" t="s">
        <v>15</v>
      </c>
      <c r="B85" s="89"/>
      <c r="C85" s="55"/>
      <c r="D85" s="5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2"/>
      <c r="R85" s="42"/>
      <c r="S85" s="42"/>
      <c r="T85" s="42"/>
      <c r="U85" s="41"/>
      <c r="V85" s="41"/>
      <c r="W85" s="41"/>
      <c r="X85" s="41"/>
      <c r="Y85" s="41"/>
      <c r="Z85" s="41"/>
      <c r="AA85" s="41"/>
      <c r="AB85" s="41"/>
    </row>
    <row r="86" spans="1:28" s="11" customFormat="1" ht="27" customHeight="1" thickBot="1">
      <c r="A86" s="96"/>
      <c r="B86" s="89"/>
      <c r="C86" s="55"/>
      <c r="D86" s="55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2"/>
      <c r="R86" s="42"/>
      <c r="S86" s="42"/>
      <c r="T86" s="42"/>
      <c r="U86" s="41"/>
      <c r="V86" s="41"/>
      <c r="W86" s="41"/>
      <c r="X86" s="41"/>
      <c r="Y86" s="41"/>
      <c r="Z86" s="41"/>
      <c r="AA86" s="41"/>
      <c r="AB86" s="41"/>
    </row>
    <row r="87" spans="1:28" s="11" customFormat="1" ht="49.5" customHeight="1" thickBot="1">
      <c r="A87" s="137" t="s">
        <v>2</v>
      </c>
      <c r="B87" s="124" t="s">
        <v>3</v>
      </c>
      <c r="C87" s="125" t="s">
        <v>4</v>
      </c>
      <c r="D87" s="126"/>
      <c r="E87" s="127" t="s">
        <v>5</v>
      </c>
      <c r="F87" s="128"/>
      <c r="G87" s="127" t="s">
        <v>6</v>
      </c>
      <c r="H87" s="128"/>
      <c r="I87" s="127" t="s">
        <v>7</v>
      </c>
      <c r="J87" s="128"/>
      <c r="K87" s="127" t="s">
        <v>8</v>
      </c>
      <c r="L87" s="128"/>
      <c r="M87" s="131" t="s">
        <v>59</v>
      </c>
      <c r="N87" s="132"/>
      <c r="O87" s="132"/>
      <c r="P87" s="133"/>
      <c r="Q87" s="134" t="s">
        <v>59</v>
      </c>
      <c r="R87" s="135"/>
      <c r="S87" s="135"/>
      <c r="T87" s="136"/>
      <c r="U87" s="131" t="s">
        <v>60</v>
      </c>
      <c r="V87" s="132"/>
      <c r="W87" s="132"/>
      <c r="X87" s="132"/>
      <c r="Y87" s="132"/>
      <c r="Z87" s="132"/>
      <c r="AA87" s="132"/>
      <c r="AB87" s="133"/>
    </row>
    <row r="88" spans="1:28" s="11" customFormat="1" ht="81.75" thickBot="1">
      <c r="A88" s="138"/>
      <c r="B88" s="117"/>
      <c r="C88" s="43" t="s">
        <v>9</v>
      </c>
      <c r="D88" s="43" t="s">
        <v>10</v>
      </c>
      <c r="E88" s="44" t="s">
        <v>9</v>
      </c>
      <c r="F88" s="44" t="s">
        <v>10</v>
      </c>
      <c r="G88" s="44" t="s">
        <v>9</v>
      </c>
      <c r="H88" s="44" t="s">
        <v>10</v>
      </c>
      <c r="I88" s="44" t="s">
        <v>9</v>
      </c>
      <c r="J88" s="44" t="s">
        <v>10</v>
      </c>
      <c r="K88" s="44" t="s">
        <v>9</v>
      </c>
      <c r="L88" s="44" t="s">
        <v>10</v>
      </c>
      <c r="M88" s="44" t="s">
        <v>65</v>
      </c>
      <c r="N88" s="44" t="s">
        <v>64</v>
      </c>
      <c r="O88" s="44" t="s">
        <v>63</v>
      </c>
      <c r="P88" s="44" t="s">
        <v>61</v>
      </c>
      <c r="Q88" s="45" t="s">
        <v>70</v>
      </c>
      <c r="R88" s="45" t="s">
        <v>72</v>
      </c>
      <c r="S88" s="45" t="s">
        <v>73</v>
      </c>
      <c r="T88" s="45" t="s">
        <v>71</v>
      </c>
      <c r="U88" s="44" t="s">
        <v>62</v>
      </c>
      <c r="V88" s="44" t="s">
        <v>66</v>
      </c>
      <c r="W88" s="44" t="s">
        <v>78</v>
      </c>
      <c r="X88" s="44" t="s">
        <v>79</v>
      </c>
      <c r="Y88" s="44" t="s">
        <v>80</v>
      </c>
      <c r="Z88" s="44" t="s">
        <v>67</v>
      </c>
      <c r="AA88" s="44" t="s">
        <v>68</v>
      </c>
      <c r="AB88" s="44" t="s">
        <v>69</v>
      </c>
    </row>
    <row r="89" spans="1:28" s="11" customFormat="1" ht="42" customHeight="1" thickBot="1">
      <c r="A89" s="70"/>
      <c r="B89" s="17" t="s">
        <v>217</v>
      </c>
      <c r="C89" s="22">
        <v>30</v>
      </c>
      <c r="D89" s="22">
        <v>20</v>
      </c>
      <c r="E89" s="21">
        <v>0.42</v>
      </c>
      <c r="F89" s="21">
        <v>0.28</v>
      </c>
      <c r="G89" s="21">
        <v>1.62</v>
      </c>
      <c r="H89" s="21">
        <v>1.8</v>
      </c>
      <c r="I89" s="21">
        <v>2.7</v>
      </c>
      <c r="J89" s="21">
        <v>1.8</v>
      </c>
      <c r="K89" s="21">
        <v>28.2</v>
      </c>
      <c r="L89" s="21">
        <v>18.8</v>
      </c>
      <c r="M89" s="107">
        <v>0.015</v>
      </c>
      <c r="N89" s="108">
        <v>0.012</v>
      </c>
      <c r="O89" s="108">
        <v>7.32</v>
      </c>
      <c r="P89" s="108">
        <v>4.88</v>
      </c>
      <c r="Q89" s="107">
        <v>0.43</v>
      </c>
      <c r="R89" s="107">
        <v>0.34</v>
      </c>
      <c r="S89" s="107">
        <v>0.05</v>
      </c>
      <c r="T89" s="107">
        <v>0.04</v>
      </c>
      <c r="U89" s="108">
        <v>23.28</v>
      </c>
      <c r="V89" s="108">
        <v>18.62</v>
      </c>
      <c r="W89" s="108">
        <v>16.8</v>
      </c>
      <c r="X89" s="108">
        <v>13.44</v>
      </c>
      <c r="Y89" s="108">
        <v>9.44</v>
      </c>
      <c r="Z89" s="108">
        <v>7.55</v>
      </c>
      <c r="AA89" s="108">
        <v>0.3</v>
      </c>
      <c r="AB89" s="109">
        <v>0.24</v>
      </c>
    </row>
    <row r="90" spans="1:28" s="11" customFormat="1" ht="56.25" thickBot="1">
      <c r="A90" s="70">
        <v>148</v>
      </c>
      <c r="B90" s="72" t="s">
        <v>208</v>
      </c>
      <c r="C90" s="22" t="s">
        <v>146</v>
      </c>
      <c r="D90" s="22" t="s">
        <v>147</v>
      </c>
      <c r="E90" s="21">
        <v>5.6</v>
      </c>
      <c r="F90" s="21">
        <v>7</v>
      </c>
      <c r="G90" s="21">
        <v>6.7</v>
      </c>
      <c r="H90" s="21">
        <v>8.3</v>
      </c>
      <c r="I90" s="21">
        <v>14.8</v>
      </c>
      <c r="J90" s="21">
        <v>18.5</v>
      </c>
      <c r="K90" s="21">
        <v>138</v>
      </c>
      <c r="L90" s="21">
        <v>173</v>
      </c>
      <c r="M90" s="108">
        <v>0.016</v>
      </c>
      <c r="N90" s="108">
        <v>0.02</v>
      </c>
      <c r="O90" s="108">
        <v>14.48</v>
      </c>
      <c r="P90" s="108">
        <v>18.1</v>
      </c>
      <c r="Q90" s="107">
        <v>1.7</v>
      </c>
      <c r="R90" s="107">
        <v>2.1</v>
      </c>
      <c r="S90" s="107">
        <v>0.2</v>
      </c>
      <c r="T90" s="107">
        <v>0.21</v>
      </c>
      <c r="U90" s="108">
        <v>24.04</v>
      </c>
      <c r="V90" s="108">
        <v>30.05</v>
      </c>
      <c r="W90" s="108">
        <v>30.87</v>
      </c>
      <c r="X90" s="109">
        <v>38.59</v>
      </c>
      <c r="Y90" s="108">
        <v>18.32</v>
      </c>
      <c r="Z90" s="108">
        <v>22.9</v>
      </c>
      <c r="AA90" s="108">
        <v>0.85</v>
      </c>
      <c r="AB90" s="109">
        <v>1.06</v>
      </c>
    </row>
    <row r="91" spans="1:28" s="11" customFormat="1" ht="49.5" customHeight="1" thickBot="1">
      <c r="A91" s="70">
        <v>298</v>
      </c>
      <c r="B91" s="71" t="s">
        <v>166</v>
      </c>
      <c r="C91" s="22" t="s">
        <v>103</v>
      </c>
      <c r="D91" s="22" t="s">
        <v>50</v>
      </c>
      <c r="E91" s="21">
        <v>6.28</v>
      </c>
      <c r="F91" s="21">
        <v>7.06</v>
      </c>
      <c r="G91" s="21">
        <v>4.02</v>
      </c>
      <c r="H91" s="21">
        <v>4.52</v>
      </c>
      <c r="I91" s="21">
        <v>9</v>
      </c>
      <c r="J91" s="21">
        <v>10.13</v>
      </c>
      <c r="K91" s="21">
        <v>98</v>
      </c>
      <c r="L91" s="21">
        <v>110</v>
      </c>
      <c r="M91" s="108">
        <v>0.04</v>
      </c>
      <c r="N91" s="108">
        <v>0.05</v>
      </c>
      <c r="O91" s="108">
        <v>0.31</v>
      </c>
      <c r="P91" s="108">
        <v>0.37</v>
      </c>
      <c r="Q91" s="107">
        <v>0</v>
      </c>
      <c r="R91" s="107">
        <v>0</v>
      </c>
      <c r="S91" s="107">
        <v>0.14</v>
      </c>
      <c r="T91" s="107">
        <v>0.17</v>
      </c>
      <c r="U91" s="108">
        <v>9.86</v>
      </c>
      <c r="V91" s="108">
        <v>11.83</v>
      </c>
      <c r="W91" s="108">
        <v>82.46</v>
      </c>
      <c r="X91" s="109">
        <v>98.95</v>
      </c>
      <c r="Y91" s="108">
        <v>17.59</v>
      </c>
      <c r="Z91" s="108">
        <v>21.11</v>
      </c>
      <c r="AA91" s="108">
        <v>1.83</v>
      </c>
      <c r="AB91" s="109">
        <v>2.21</v>
      </c>
    </row>
    <row r="92" spans="1:28" s="11" customFormat="1" ht="56.25" thickBot="1">
      <c r="A92" s="70">
        <v>259</v>
      </c>
      <c r="B92" s="71" t="s">
        <v>196</v>
      </c>
      <c r="C92" s="22">
        <v>125</v>
      </c>
      <c r="D92" s="22">
        <v>125</v>
      </c>
      <c r="E92" s="21">
        <v>3.6249999999999996</v>
      </c>
      <c r="F92" s="21">
        <v>3.6249999999999996</v>
      </c>
      <c r="G92" s="21">
        <v>8.125</v>
      </c>
      <c r="H92" s="21">
        <v>8.125</v>
      </c>
      <c r="I92" s="21">
        <v>16.75</v>
      </c>
      <c r="J92" s="21">
        <v>16.75</v>
      </c>
      <c r="K92" s="21">
        <v>306.25</v>
      </c>
      <c r="L92" s="21">
        <v>306.25</v>
      </c>
      <c r="M92" s="108">
        <v>0</v>
      </c>
      <c r="N92" s="108">
        <v>0</v>
      </c>
      <c r="O92" s="108">
        <v>0.0375</v>
      </c>
      <c r="P92" s="108">
        <v>0.0375</v>
      </c>
      <c r="Q92" s="107">
        <v>0.625</v>
      </c>
      <c r="R92" s="107">
        <v>0.625</v>
      </c>
      <c r="S92" s="107">
        <v>0.25</v>
      </c>
      <c r="T92" s="107">
        <v>0.25</v>
      </c>
      <c r="U92" s="108">
        <v>4.6</v>
      </c>
      <c r="V92" s="108">
        <v>4.6</v>
      </c>
      <c r="W92" s="108">
        <v>68.75</v>
      </c>
      <c r="X92" s="109">
        <v>68.75</v>
      </c>
      <c r="Y92" s="108">
        <v>22.525</v>
      </c>
      <c r="Z92" s="108">
        <v>22.525</v>
      </c>
      <c r="AA92" s="108">
        <v>0.4625</v>
      </c>
      <c r="AB92" s="109">
        <v>0.4625</v>
      </c>
    </row>
    <row r="93" spans="1:28" s="11" customFormat="1" ht="84" thickBot="1">
      <c r="A93" s="70">
        <v>648</v>
      </c>
      <c r="B93" s="71" t="s">
        <v>111</v>
      </c>
      <c r="C93" s="24">
        <v>200</v>
      </c>
      <c r="D93" s="24">
        <v>200</v>
      </c>
      <c r="E93" s="23">
        <v>0</v>
      </c>
      <c r="F93" s="23">
        <v>0</v>
      </c>
      <c r="G93" s="23">
        <v>0</v>
      </c>
      <c r="H93" s="23">
        <v>0</v>
      </c>
      <c r="I93" s="23">
        <v>42.2</v>
      </c>
      <c r="J93" s="23">
        <v>42.2</v>
      </c>
      <c r="K93" s="23">
        <v>162</v>
      </c>
      <c r="L93" s="23">
        <v>162</v>
      </c>
      <c r="M93" s="108">
        <v>0</v>
      </c>
      <c r="N93" s="108">
        <v>0</v>
      </c>
      <c r="O93" s="108">
        <v>15</v>
      </c>
      <c r="P93" s="108">
        <v>15</v>
      </c>
      <c r="Q93" s="107">
        <v>0</v>
      </c>
      <c r="R93" s="107">
        <v>0</v>
      </c>
      <c r="S93" s="107">
        <v>0</v>
      </c>
      <c r="T93" s="107">
        <v>0</v>
      </c>
      <c r="U93" s="108">
        <v>4.5</v>
      </c>
      <c r="V93" s="108">
        <v>4.5</v>
      </c>
      <c r="W93" s="108">
        <v>0</v>
      </c>
      <c r="X93" s="109">
        <v>0</v>
      </c>
      <c r="Y93" s="108">
        <v>1</v>
      </c>
      <c r="Z93" s="108">
        <v>1</v>
      </c>
      <c r="AA93" s="108">
        <v>0.15</v>
      </c>
      <c r="AB93" s="109">
        <v>0.15</v>
      </c>
    </row>
    <row r="94" spans="1:28" s="11" customFormat="1" ht="84" thickBot="1">
      <c r="A94" s="70"/>
      <c r="B94" s="71" t="s">
        <v>38</v>
      </c>
      <c r="C94" s="22">
        <v>32.5</v>
      </c>
      <c r="D94" s="22">
        <v>32.5</v>
      </c>
      <c r="E94" s="21">
        <v>2.5025</v>
      </c>
      <c r="F94" s="21">
        <v>2.5025</v>
      </c>
      <c r="G94" s="21">
        <v>0.455</v>
      </c>
      <c r="H94" s="21">
        <v>0.455</v>
      </c>
      <c r="I94" s="21">
        <v>12.2525</v>
      </c>
      <c r="J94" s="21">
        <v>12.2525</v>
      </c>
      <c r="K94" s="21">
        <v>65</v>
      </c>
      <c r="L94" s="21">
        <v>65</v>
      </c>
      <c r="M94" s="108">
        <v>0.0325</v>
      </c>
      <c r="N94" s="108">
        <v>0.0325</v>
      </c>
      <c r="O94" s="108">
        <v>0</v>
      </c>
      <c r="P94" s="108">
        <v>0</v>
      </c>
      <c r="Q94" s="107">
        <v>0</v>
      </c>
      <c r="R94" s="107">
        <v>0</v>
      </c>
      <c r="S94" s="107">
        <v>0</v>
      </c>
      <c r="T94" s="107">
        <v>0</v>
      </c>
      <c r="U94" s="108">
        <v>11.624166666666667</v>
      </c>
      <c r="V94" s="108">
        <v>11.624166666666667</v>
      </c>
      <c r="W94" s="108">
        <v>22.858333333333334</v>
      </c>
      <c r="X94" s="109">
        <v>22.858333333333334</v>
      </c>
      <c r="Y94" s="108">
        <v>20.420833333333334</v>
      </c>
      <c r="Z94" s="108">
        <v>20.420833333333334</v>
      </c>
      <c r="AA94" s="108">
        <v>1.5816666666666666</v>
      </c>
      <c r="AB94" s="109">
        <v>1.5816666666666666</v>
      </c>
    </row>
    <row r="95" spans="1:28" s="11" customFormat="1" ht="56.25" thickBot="1">
      <c r="A95" s="70"/>
      <c r="B95" s="71" t="s">
        <v>39</v>
      </c>
      <c r="C95" s="22">
        <v>18</v>
      </c>
      <c r="D95" s="22">
        <v>18</v>
      </c>
      <c r="E95" s="21">
        <v>1.3499999999999999</v>
      </c>
      <c r="F95" s="21">
        <v>1.3499999999999999</v>
      </c>
      <c r="G95" s="21">
        <v>0.522</v>
      </c>
      <c r="H95" s="21">
        <v>0.522</v>
      </c>
      <c r="I95" s="21">
        <v>9.252</v>
      </c>
      <c r="J95" s="21">
        <v>9.252</v>
      </c>
      <c r="K95" s="21">
        <v>47.4</v>
      </c>
      <c r="L95" s="21">
        <v>47.4</v>
      </c>
      <c r="M95" s="108">
        <v>0.02</v>
      </c>
      <c r="N95" s="108">
        <v>0.02</v>
      </c>
      <c r="O95" s="108">
        <v>0</v>
      </c>
      <c r="P95" s="108">
        <v>0</v>
      </c>
      <c r="Q95" s="107">
        <v>0</v>
      </c>
      <c r="R95" s="107">
        <v>0</v>
      </c>
      <c r="S95" s="107">
        <v>0.02</v>
      </c>
      <c r="T95" s="107">
        <v>0.02</v>
      </c>
      <c r="U95" s="108">
        <v>5.94</v>
      </c>
      <c r="V95" s="108">
        <v>5.94</v>
      </c>
      <c r="W95" s="108">
        <v>11.67</v>
      </c>
      <c r="X95" s="109">
        <v>11.67</v>
      </c>
      <c r="Y95" s="108">
        <v>10.44</v>
      </c>
      <c r="Z95" s="108">
        <v>10.44</v>
      </c>
      <c r="AA95" s="108">
        <v>0.8</v>
      </c>
      <c r="AB95" s="109">
        <v>0.8</v>
      </c>
    </row>
    <row r="96" spans="1:28" s="11" customFormat="1" ht="49.5" customHeight="1" thickBot="1">
      <c r="A96" s="70"/>
      <c r="B96" s="90" t="s">
        <v>11</v>
      </c>
      <c r="C96" s="22"/>
      <c r="D96" s="22"/>
      <c r="E96" s="21">
        <f>SUM(E89:E95)</f>
        <v>19.777500000000003</v>
      </c>
      <c r="F96" s="21">
        <f aca="true" t="shared" si="5" ref="F96:AB96">SUM(F89:F95)</f>
        <v>21.817500000000003</v>
      </c>
      <c r="G96" s="21">
        <f t="shared" si="5"/>
        <v>21.441999999999997</v>
      </c>
      <c r="H96" s="21">
        <f t="shared" si="5"/>
        <v>23.721999999999998</v>
      </c>
      <c r="I96" s="21">
        <f t="shared" si="5"/>
        <v>106.9545</v>
      </c>
      <c r="J96" s="21">
        <f t="shared" si="5"/>
        <v>110.88449999999999</v>
      </c>
      <c r="K96" s="21">
        <f t="shared" si="5"/>
        <v>844.85</v>
      </c>
      <c r="L96" s="21">
        <f t="shared" si="5"/>
        <v>882.4499999999999</v>
      </c>
      <c r="M96" s="21">
        <f t="shared" si="5"/>
        <v>0.12350000000000001</v>
      </c>
      <c r="N96" s="21">
        <f t="shared" si="5"/>
        <v>0.1345</v>
      </c>
      <c r="O96" s="21">
        <f t="shared" si="5"/>
        <v>37.1475</v>
      </c>
      <c r="P96" s="21">
        <f t="shared" si="5"/>
        <v>38.3875</v>
      </c>
      <c r="Q96" s="21">
        <f t="shared" si="5"/>
        <v>2.755</v>
      </c>
      <c r="R96" s="21">
        <f t="shared" si="5"/>
        <v>3.065</v>
      </c>
      <c r="S96" s="21">
        <f t="shared" si="5"/>
        <v>0.66</v>
      </c>
      <c r="T96" s="21">
        <f t="shared" si="5"/>
        <v>0.6900000000000001</v>
      </c>
      <c r="U96" s="21">
        <f t="shared" si="5"/>
        <v>83.84416666666667</v>
      </c>
      <c r="V96" s="21">
        <f t="shared" si="5"/>
        <v>87.16416666666666</v>
      </c>
      <c r="W96" s="21">
        <f t="shared" si="5"/>
        <v>233.40833333333333</v>
      </c>
      <c r="X96" s="21">
        <f t="shared" si="5"/>
        <v>254.25833333333335</v>
      </c>
      <c r="Y96" s="21">
        <f t="shared" si="5"/>
        <v>99.73583333333333</v>
      </c>
      <c r="Z96" s="21">
        <f t="shared" si="5"/>
        <v>105.94583333333334</v>
      </c>
      <c r="AA96" s="21">
        <f t="shared" si="5"/>
        <v>5.974166666666666</v>
      </c>
      <c r="AB96" s="21">
        <f t="shared" si="5"/>
        <v>6.5041666666666655</v>
      </c>
    </row>
    <row r="97" spans="1:28" s="11" customFormat="1" ht="49.5" customHeight="1">
      <c r="A97" s="55"/>
      <c r="B97" s="89"/>
      <c r="C97" s="55"/>
      <c r="D97" s="55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/>
      <c r="R97" s="42"/>
      <c r="S97" s="42"/>
      <c r="T97" s="42"/>
      <c r="U97" s="41"/>
      <c r="V97" s="41"/>
      <c r="W97" s="41"/>
      <c r="X97" s="41"/>
      <c r="Y97" s="41"/>
      <c r="Z97" s="41"/>
      <c r="AA97" s="41"/>
      <c r="AB97" s="41"/>
    </row>
    <row r="98" spans="1:28" s="11" customFormat="1" ht="49.5" customHeight="1">
      <c r="A98" s="18"/>
      <c r="B98" s="18" t="s">
        <v>29</v>
      </c>
      <c r="C98" s="89"/>
      <c r="D98" s="55"/>
      <c r="E98" s="41"/>
      <c r="F98" s="41"/>
      <c r="G98" s="41"/>
      <c r="H98" s="41"/>
      <c r="I98" s="41"/>
      <c r="J98" s="41"/>
      <c r="K98" s="42"/>
      <c r="L98" s="42"/>
      <c r="M98" s="41"/>
      <c r="N98" s="41"/>
      <c r="O98" s="41"/>
      <c r="P98" s="41"/>
      <c r="Q98" s="42"/>
      <c r="R98" s="42"/>
      <c r="S98" s="42"/>
      <c r="T98" s="42"/>
      <c r="U98" s="41"/>
      <c r="V98" s="41"/>
      <c r="W98" s="41"/>
      <c r="X98" s="41"/>
      <c r="Y98" s="41"/>
      <c r="Z98" s="41"/>
      <c r="AA98" s="41"/>
      <c r="AB98" s="41"/>
    </row>
    <row r="99" spans="1:28" s="11" customFormat="1" ht="27" customHeight="1">
      <c r="A99" s="14"/>
      <c r="B99" s="89"/>
      <c r="C99" s="55"/>
      <c r="D99" s="55"/>
      <c r="E99" s="41"/>
      <c r="F99" s="41"/>
      <c r="G99" s="41"/>
      <c r="H99" s="41"/>
      <c r="I99" s="41"/>
      <c r="J99" s="41"/>
      <c r="K99" s="42"/>
      <c r="L99" s="42"/>
      <c r="M99" s="41"/>
      <c r="N99" s="41"/>
      <c r="O99" s="41"/>
      <c r="P99" s="41"/>
      <c r="Q99" s="42"/>
      <c r="R99" s="42"/>
      <c r="S99" s="42"/>
      <c r="T99" s="42"/>
      <c r="U99" s="41"/>
      <c r="V99" s="41"/>
      <c r="W99" s="41"/>
      <c r="X99" s="41"/>
      <c r="Y99" s="41"/>
      <c r="Z99" s="41"/>
      <c r="AA99" s="41"/>
      <c r="AB99" s="41"/>
    </row>
    <row r="100" spans="1:28" s="11" customFormat="1" ht="30.75" customHeight="1">
      <c r="A100" s="14" t="s">
        <v>200</v>
      </c>
      <c r="B100" s="89"/>
      <c r="C100" s="55"/>
      <c r="D100" s="55"/>
      <c r="E100" s="41"/>
      <c r="F100" s="41"/>
      <c r="G100" s="41"/>
      <c r="H100" s="41"/>
      <c r="I100" s="41"/>
      <c r="J100" s="41"/>
      <c r="K100" s="42"/>
      <c r="L100" s="42"/>
      <c r="M100" s="41"/>
      <c r="N100" s="41"/>
      <c r="O100" s="41"/>
      <c r="P100" s="41"/>
      <c r="Q100" s="42"/>
      <c r="R100" s="42"/>
      <c r="S100" s="42"/>
      <c r="T100" s="42"/>
      <c r="U100" s="41"/>
      <c r="V100" s="41"/>
      <c r="W100" s="41"/>
      <c r="X100" s="41"/>
      <c r="Y100" s="41"/>
      <c r="Z100" s="41"/>
      <c r="AA100" s="41"/>
      <c r="AB100" s="41"/>
    </row>
    <row r="101" spans="1:28" s="11" customFormat="1" ht="21.75" customHeight="1">
      <c r="A101" s="14"/>
      <c r="B101" s="89"/>
      <c r="C101" s="55"/>
      <c r="D101" s="55"/>
      <c r="E101" s="41"/>
      <c r="F101" s="41"/>
      <c r="G101" s="41"/>
      <c r="H101" s="41"/>
      <c r="I101" s="41"/>
      <c r="J101" s="41"/>
      <c r="K101" s="42"/>
      <c r="L101" s="42"/>
      <c r="M101" s="41"/>
      <c r="N101" s="41"/>
      <c r="O101" s="41"/>
      <c r="P101" s="41"/>
      <c r="Q101" s="42"/>
      <c r="R101" s="42"/>
      <c r="S101" s="42"/>
      <c r="T101" s="42"/>
      <c r="U101" s="41"/>
      <c r="V101" s="41"/>
      <c r="W101" s="41"/>
      <c r="X101" s="41"/>
      <c r="Y101" s="41"/>
      <c r="Z101" s="41"/>
      <c r="AA101" s="41"/>
      <c r="AB101" s="41"/>
    </row>
    <row r="102" spans="1:28" s="11" customFormat="1" ht="25.5" customHeight="1">
      <c r="A102" s="14"/>
      <c r="B102" s="91"/>
      <c r="C102" s="40"/>
      <c r="D102" s="40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2"/>
      <c r="R102" s="42"/>
      <c r="S102" s="42"/>
      <c r="T102" s="42"/>
      <c r="U102" s="41"/>
      <c r="V102" s="41"/>
      <c r="W102" s="41"/>
      <c r="X102" s="41"/>
      <c r="Y102" s="41"/>
      <c r="Z102" s="41"/>
      <c r="AA102" s="41"/>
      <c r="AB102" s="41"/>
    </row>
    <row r="103" spans="1:28" s="11" customFormat="1" ht="25.5" customHeight="1">
      <c r="A103" s="14" t="s">
        <v>12</v>
      </c>
      <c r="B103" s="91"/>
      <c r="C103" s="40"/>
      <c r="D103" s="40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2"/>
      <c r="R103" s="42"/>
      <c r="S103" s="42"/>
      <c r="T103" s="42"/>
      <c r="U103" s="41"/>
      <c r="V103" s="41"/>
      <c r="W103" s="41"/>
      <c r="X103" s="41"/>
      <c r="Y103" s="41"/>
      <c r="Z103" s="41"/>
      <c r="AA103" s="41"/>
      <c r="AB103" s="41"/>
    </row>
    <row r="104" spans="1:28" s="11" customFormat="1" ht="24.75" customHeight="1" thickBot="1">
      <c r="A104" s="13"/>
      <c r="B104" s="91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2"/>
      <c r="R104" s="42"/>
      <c r="S104" s="42"/>
      <c r="T104" s="42"/>
      <c r="U104" s="41"/>
      <c r="V104" s="41"/>
      <c r="W104" s="41"/>
      <c r="X104" s="41"/>
      <c r="Y104" s="41"/>
      <c r="Z104" s="41"/>
      <c r="AA104" s="41"/>
      <c r="AB104" s="41"/>
    </row>
    <row r="105" spans="1:28" s="11" customFormat="1" ht="49.5" customHeight="1" thickBot="1">
      <c r="A105" s="114" t="s">
        <v>2</v>
      </c>
      <c r="B105" s="124" t="s">
        <v>3</v>
      </c>
      <c r="C105" s="125" t="s">
        <v>4</v>
      </c>
      <c r="D105" s="126"/>
      <c r="E105" s="127" t="s">
        <v>5</v>
      </c>
      <c r="F105" s="128"/>
      <c r="G105" s="127" t="s">
        <v>6</v>
      </c>
      <c r="H105" s="128"/>
      <c r="I105" s="127" t="s">
        <v>7</v>
      </c>
      <c r="J105" s="128"/>
      <c r="K105" s="127" t="s">
        <v>8</v>
      </c>
      <c r="L105" s="128"/>
      <c r="M105" s="131" t="s">
        <v>59</v>
      </c>
      <c r="N105" s="132"/>
      <c r="O105" s="132"/>
      <c r="P105" s="133"/>
      <c r="Q105" s="134" t="s">
        <v>59</v>
      </c>
      <c r="R105" s="135"/>
      <c r="S105" s="135"/>
      <c r="T105" s="136"/>
      <c r="U105" s="131" t="s">
        <v>60</v>
      </c>
      <c r="V105" s="132"/>
      <c r="W105" s="132"/>
      <c r="X105" s="132"/>
      <c r="Y105" s="132"/>
      <c r="Z105" s="132"/>
      <c r="AA105" s="132"/>
      <c r="AB105" s="133"/>
    </row>
    <row r="106" spans="1:28" s="11" customFormat="1" ht="79.5" customHeight="1" thickBot="1">
      <c r="A106" s="115"/>
      <c r="B106" s="117"/>
      <c r="C106" s="43" t="s">
        <v>9</v>
      </c>
      <c r="D106" s="44" t="s">
        <v>10</v>
      </c>
      <c r="E106" s="44" t="s">
        <v>9</v>
      </c>
      <c r="F106" s="44" t="s">
        <v>10</v>
      </c>
      <c r="G106" s="44" t="s">
        <v>9</v>
      </c>
      <c r="H106" s="44" t="s">
        <v>10</v>
      </c>
      <c r="I106" s="44" t="s">
        <v>9</v>
      </c>
      <c r="J106" s="44" t="s">
        <v>10</v>
      </c>
      <c r="K106" s="44" t="s">
        <v>9</v>
      </c>
      <c r="L106" s="44" t="s">
        <v>10</v>
      </c>
      <c r="M106" s="44" t="s">
        <v>65</v>
      </c>
      <c r="N106" s="44" t="s">
        <v>64</v>
      </c>
      <c r="O106" s="44" t="s">
        <v>63</v>
      </c>
      <c r="P106" s="44" t="s">
        <v>61</v>
      </c>
      <c r="Q106" s="45" t="s">
        <v>70</v>
      </c>
      <c r="R106" s="45" t="s">
        <v>72</v>
      </c>
      <c r="S106" s="45" t="s">
        <v>73</v>
      </c>
      <c r="T106" s="45" t="s">
        <v>71</v>
      </c>
      <c r="U106" s="44" t="s">
        <v>62</v>
      </c>
      <c r="V106" s="44" t="s">
        <v>66</v>
      </c>
      <c r="W106" s="44" t="s">
        <v>78</v>
      </c>
      <c r="X106" s="44" t="s">
        <v>79</v>
      </c>
      <c r="Y106" s="44" t="s">
        <v>80</v>
      </c>
      <c r="Z106" s="44" t="s">
        <v>67</v>
      </c>
      <c r="AA106" s="44" t="s">
        <v>68</v>
      </c>
      <c r="AB106" s="44" t="s">
        <v>69</v>
      </c>
    </row>
    <row r="107" spans="1:28" s="13" customFormat="1" ht="57.75" customHeight="1" thickBot="1">
      <c r="A107" s="70">
        <v>576</v>
      </c>
      <c r="B107" s="72" t="s">
        <v>215</v>
      </c>
      <c r="C107" s="22" t="s">
        <v>84</v>
      </c>
      <c r="D107" s="22" t="s">
        <v>85</v>
      </c>
      <c r="E107" s="21">
        <v>0.06</v>
      </c>
      <c r="F107" s="21">
        <v>0.048</v>
      </c>
      <c r="G107" s="21">
        <v>6.45</v>
      </c>
      <c r="H107" s="21">
        <v>5.16</v>
      </c>
      <c r="I107" s="21">
        <v>1.2</v>
      </c>
      <c r="J107" s="21">
        <v>0.96</v>
      </c>
      <c r="K107" s="21">
        <v>53.5</v>
      </c>
      <c r="L107" s="21">
        <v>42.8</v>
      </c>
      <c r="M107" s="108">
        <v>0.01</v>
      </c>
      <c r="N107" s="108">
        <v>0.008</v>
      </c>
      <c r="O107" s="108">
        <v>3.95</v>
      </c>
      <c r="P107" s="108">
        <v>3.16</v>
      </c>
      <c r="Q107" s="107">
        <v>0.65</v>
      </c>
      <c r="R107" s="107">
        <v>0.65</v>
      </c>
      <c r="S107" s="107">
        <v>0.32</v>
      </c>
      <c r="T107" s="107">
        <v>0.32</v>
      </c>
      <c r="U107" s="108">
        <v>10.63</v>
      </c>
      <c r="V107" s="108">
        <v>8.5</v>
      </c>
      <c r="W107" s="108">
        <v>15.35</v>
      </c>
      <c r="X107" s="109">
        <v>12.28</v>
      </c>
      <c r="Y107" s="108">
        <v>19.32</v>
      </c>
      <c r="Z107" s="108">
        <v>15.46</v>
      </c>
      <c r="AA107" s="108">
        <v>0.29</v>
      </c>
      <c r="AB107" s="109">
        <v>0.23</v>
      </c>
    </row>
    <row r="108" spans="1:28" s="13" customFormat="1" ht="90" customHeight="1" thickBot="1">
      <c r="A108" s="70">
        <v>124</v>
      </c>
      <c r="B108" s="72" t="s">
        <v>138</v>
      </c>
      <c r="C108" s="22" t="s">
        <v>139</v>
      </c>
      <c r="D108" s="22" t="s">
        <v>140</v>
      </c>
      <c r="E108" s="21">
        <v>6.8</v>
      </c>
      <c r="F108" s="21">
        <v>8.5</v>
      </c>
      <c r="G108" s="21">
        <v>4.3</v>
      </c>
      <c r="H108" s="21">
        <v>5.38</v>
      </c>
      <c r="I108" s="21">
        <v>10</v>
      </c>
      <c r="J108" s="21">
        <v>12.5</v>
      </c>
      <c r="K108" s="21">
        <v>136</v>
      </c>
      <c r="L108" s="21">
        <v>170</v>
      </c>
      <c r="M108" s="108">
        <v>0.016</v>
      </c>
      <c r="N108" s="108">
        <v>0.02</v>
      </c>
      <c r="O108" s="108">
        <v>24.75</v>
      </c>
      <c r="P108" s="108">
        <v>30.95</v>
      </c>
      <c r="Q108" s="107">
        <v>1.7</v>
      </c>
      <c r="R108" s="107">
        <v>2.1</v>
      </c>
      <c r="S108" s="107">
        <v>0.2</v>
      </c>
      <c r="T108" s="107">
        <v>0.21</v>
      </c>
      <c r="U108" s="108">
        <v>26.08</v>
      </c>
      <c r="V108" s="108">
        <v>32.6</v>
      </c>
      <c r="W108" s="108">
        <v>242.78</v>
      </c>
      <c r="X108" s="109">
        <v>303.48</v>
      </c>
      <c r="Y108" s="108">
        <v>16.8</v>
      </c>
      <c r="Z108" s="108">
        <v>21</v>
      </c>
      <c r="AA108" s="108">
        <v>0.58</v>
      </c>
      <c r="AB108" s="109">
        <v>0.73</v>
      </c>
    </row>
    <row r="109" spans="1:28" s="13" customFormat="1" ht="61.5" customHeight="1" thickBot="1">
      <c r="A109" s="70">
        <v>413</v>
      </c>
      <c r="B109" s="72" t="s">
        <v>128</v>
      </c>
      <c r="C109" s="22">
        <v>50</v>
      </c>
      <c r="D109" s="22">
        <v>60</v>
      </c>
      <c r="E109" s="21">
        <v>5.55</v>
      </c>
      <c r="F109" s="21">
        <v>6.66</v>
      </c>
      <c r="G109" s="21">
        <v>12</v>
      </c>
      <c r="H109" s="21">
        <v>14.4</v>
      </c>
      <c r="I109" s="21">
        <v>0.8</v>
      </c>
      <c r="J109" s="21">
        <v>0.96</v>
      </c>
      <c r="K109" s="21">
        <v>133</v>
      </c>
      <c r="L109" s="21">
        <v>160</v>
      </c>
      <c r="M109" s="107">
        <v>0.01</v>
      </c>
      <c r="N109" s="108">
        <v>0.012</v>
      </c>
      <c r="O109" s="108">
        <v>29.7</v>
      </c>
      <c r="P109" s="108">
        <v>35.64</v>
      </c>
      <c r="Q109" s="107">
        <v>0</v>
      </c>
      <c r="R109" s="107">
        <v>0</v>
      </c>
      <c r="S109" s="107">
        <v>0</v>
      </c>
      <c r="T109" s="107">
        <v>0</v>
      </c>
      <c r="U109" s="108">
        <v>16.98</v>
      </c>
      <c r="V109" s="108">
        <v>20.38</v>
      </c>
      <c r="W109" s="108">
        <v>4.92</v>
      </c>
      <c r="X109" s="109">
        <v>5.91</v>
      </c>
      <c r="Y109" s="108">
        <v>1.4</v>
      </c>
      <c r="Z109" s="108">
        <v>1.68</v>
      </c>
      <c r="AA109" s="108">
        <v>0.96</v>
      </c>
      <c r="AB109" s="109">
        <v>1.15</v>
      </c>
    </row>
    <row r="110" spans="1:28" s="13" customFormat="1" ht="61.5" customHeight="1" thickBot="1">
      <c r="A110" s="70">
        <v>463</v>
      </c>
      <c r="B110" s="71" t="s">
        <v>27</v>
      </c>
      <c r="C110" s="22">
        <v>125</v>
      </c>
      <c r="D110" s="22">
        <v>125</v>
      </c>
      <c r="E110" s="21">
        <v>7.875</v>
      </c>
      <c r="F110" s="21">
        <v>7.875</v>
      </c>
      <c r="G110" s="21">
        <v>9.75</v>
      </c>
      <c r="H110" s="21">
        <v>9.75</v>
      </c>
      <c r="I110" s="21">
        <v>35.5</v>
      </c>
      <c r="J110" s="21">
        <v>35.5</v>
      </c>
      <c r="K110" s="21">
        <v>203.75</v>
      </c>
      <c r="L110" s="21">
        <v>203.75</v>
      </c>
      <c r="M110" s="108">
        <v>0.075</v>
      </c>
      <c r="N110" s="108">
        <v>0.075</v>
      </c>
      <c r="O110" s="108">
        <v>0</v>
      </c>
      <c r="P110" s="108">
        <v>0</v>
      </c>
      <c r="Q110" s="107">
        <v>0</v>
      </c>
      <c r="R110" s="107">
        <v>0</v>
      </c>
      <c r="S110" s="107">
        <v>2.625</v>
      </c>
      <c r="T110" s="107">
        <v>2.625</v>
      </c>
      <c r="U110" s="108">
        <v>9.3125</v>
      </c>
      <c r="V110" s="108">
        <v>9.3125</v>
      </c>
      <c r="W110" s="108">
        <v>88.5</v>
      </c>
      <c r="X110" s="109">
        <v>88.5</v>
      </c>
      <c r="Y110" s="108">
        <v>6.999999999999999</v>
      </c>
      <c r="Z110" s="108">
        <v>6.999999999999999</v>
      </c>
      <c r="AA110" s="108">
        <v>1.6</v>
      </c>
      <c r="AB110" s="109">
        <v>1.6</v>
      </c>
    </row>
    <row r="111" spans="1:28" s="13" customFormat="1" ht="46.5" customHeight="1" thickBot="1">
      <c r="A111" s="70">
        <v>639</v>
      </c>
      <c r="B111" s="71" t="s">
        <v>22</v>
      </c>
      <c r="C111" s="22">
        <v>200</v>
      </c>
      <c r="D111" s="22">
        <v>200</v>
      </c>
      <c r="E111" s="21">
        <v>0.6</v>
      </c>
      <c r="F111" s="21">
        <v>0.6</v>
      </c>
      <c r="G111" s="21">
        <v>0</v>
      </c>
      <c r="H111" s="21">
        <v>0</v>
      </c>
      <c r="I111" s="21">
        <v>31.4</v>
      </c>
      <c r="J111" s="21">
        <v>31.4</v>
      </c>
      <c r="K111" s="21">
        <v>124</v>
      </c>
      <c r="L111" s="21">
        <v>124</v>
      </c>
      <c r="M111" s="108">
        <v>0</v>
      </c>
      <c r="N111" s="108">
        <v>0</v>
      </c>
      <c r="O111" s="108">
        <v>1.6</v>
      </c>
      <c r="P111" s="108">
        <v>1.6</v>
      </c>
      <c r="Q111" s="107">
        <v>0</v>
      </c>
      <c r="R111" s="107">
        <v>0</v>
      </c>
      <c r="S111" s="107">
        <v>0.34</v>
      </c>
      <c r="T111" s="107">
        <v>0.34</v>
      </c>
      <c r="U111" s="108">
        <v>20.57</v>
      </c>
      <c r="V111" s="108">
        <v>20.57</v>
      </c>
      <c r="W111" s="108">
        <v>10</v>
      </c>
      <c r="X111" s="109">
        <v>10</v>
      </c>
      <c r="Y111" s="108">
        <v>11.48</v>
      </c>
      <c r="Z111" s="108">
        <v>11.48</v>
      </c>
      <c r="AA111" s="108">
        <v>0.34</v>
      </c>
      <c r="AB111" s="109">
        <v>0.34</v>
      </c>
    </row>
    <row r="112" spans="1:28" s="13" customFormat="1" ht="84" thickBot="1">
      <c r="A112" s="15"/>
      <c r="B112" s="71" t="s">
        <v>38</v>
      </c>
      <c r="C112" s="22">
        <v>32.5</v>
      </c>
      <c r="D112" s="22">
        <v>32.5</v>
      </c>
      <c r="E112" s="21">
        <v>2.5025</v>
      </c>
      <c r="F112" s="21">
        <v>2.5025</v>
      </c>
      <c r="G112" s="21">
        <v>0.455</v>
      </c>
      <c r="H112" s="21">
        <v>0.455</v>
      </c>
      <c r="I112" s="21">
        <v>12.2525</v>
      </c>
      <c r="J112" s="21">
        <v>12.2525</v>
      </c>
      <c r="K112" s="21">
        <v>65</v>
      </c>
      <c r="L112" s="21">
        <v>65</v>
      </c>
      <c r="M112" s="108">
        <v>0.0325</v>
      </c>
      <c r="N112" s="108">
        <v>0.0325</v>
      </c>
      <c r="O112" s="108">
        <v>0</v>
      </c>
      <c r="P112" s="108">
        <v>0</v>
      </c>
      <c r="Q112" s="107">
        <v>0</v>
      </c>
      <c r="R112" s="107">
        <v>0</v>
      </c>
      <c r="S112" s="107">
        <v>0</v>
      </c>
      <c r="T112" s="107">
        <v>0</v>
      </c>
      <c r="U112" s="108">
        <v>11.624166666666667</v>
      </c>
      <c r="V112" s="108">
        <v>11.624166666666667</v>
      </c>
      <c r="W112" s="108">
        <v>22.858333333333334</v>
      </c>
      <c r="X112" s="109">
        <v>22.858333333333334</v>
      </c>
      <c r="Y112" s="108">
        <v>20.420833333333334</v>
      </c>
      <c r="Z112" s="108">
        <v>20.420833333333334</v>
      </c>
      <c r="AA112" s="108">
        <v>1.5816666666666666</v>
      </c>
      <c r="AB112" s="109">
        <v>1.5816666666666666</v>
      </c>
    </row>
    <row r="113" spans="1:28" s="13" customFormat="1" ht="61.5" customHeight="1" thickBot="1">
      <c r="A113" s="15"/>
      <c r="B113" s="71" t="s">
        <v>39</v>
      </c>
      <c r="C113" s="22">
        <v>18</v>
      </c>
      <c r="D113" s="22">
        <v>18</v>
      </c>
      <c r="E113" s="21">
        <v>1.3499999999999999</v>
      </c>
      <c r="F113" s="21">
        <v>1.3499999999999999</v>
      </c>
      <c r="G113" s="21">
        <v>0.522</v>
      </c>
      <c r="H113" s="21">
        <v>0.522</v>
      </c>
      <c r="I113" s="21">
        <v>9.252</v>
      </c>
      <c r="J113" s="21">
        <v>9.252</v>
      </c>
      <c r="K113" s="21">
        <v>47.4</v>
      </c>
      <c r="L113" s="21">
        <v>47.4</v>
      </c>
      <c r="M113" s="108">
        <v>0.02</v>
      </c>
      <c r="N113" s="108">
        <v>0.02</v>
      </c>
      <c r="O113" s="108">
        <v>0</v>
      </c>
      <c r="P113" s="108">
        <v>0</v>
      </c>
      <c r="Q113" s="107">
        <v>0</v>
      </c>
      <c r="R113" s="107">
        <v>0</v>
      </c>
      <c r="S113" s="107">
        <v>0.02</v>
      </c>
      <c r="T113" s="107">
        <v>0.02</v>
      </c>
      <c r="U113" s="108">
        <v>5.94</v>
      </c>
      <c r="V113" s="108">
        <v>5.94</v>
      </c>
      <c r="W113" s="108">
        <v>11.67</v>
      </c>
      <c r="X113" s="109">
        <v>11.67</v>
      </c>
      <c r="Y113" s="108">
        <v>10.44</v>
      </c>
      <c r="Z113" s="108">
        <v>10.44</v>
      </c>
      <c r="AA113" s="108">
        <v>0.8</v>
      </c>
      <c r="AB113" s="109">
        <v>0.8</v>
      </c>
    </row>
    <row r="114" spans="1:28" s="11" customFormat="1" ht="43.5" customHeight="1" thickBot="1">
      <c r="A114" s="15"/>
      <c r="B114" s="90" t="s">
        <v>11</v>
      </c>
      <c r="C114" s="22"/>
      <c r="D114" s="22"/>
      <c r="E114" s="21">
        <f>SUM(E107:E113)</f>
        <v>24.737500000000004</v>
      </c>
      <c r="F114" s="21">
        <f aca="true" t="shared" si="6" ref="F114:AB114">SUM(F107:F113)</f>
        <v>27.535500000000003</v>
      </c>
      <c r="G114" s="21">
        <f t="shared" si="6"/>
        <v>33.477</v>
      </c>
      <c r="H114" s="21">
        <f t="shared" si="6"/>
        <v>35.666999999999994</v>
      </c>
      <c r="I114" s="21">
        <f t="shared" si="6"/>
        <v>100.4045</v>
      </c>
      <c r="J114" s="21">
        <f t="shared" si="6"/>
        <v>102.82449999999999</v>
      </c>
      <c r="K114" s="21">
        <f t="shared" si="6"/>
        <v>762.65</v>
      </c>
      <c r="L114" s="21">
        <f t="shared" si="6"/>
        <v>812.9499999999999</v>
      </c>
      <c r="M114" s="21">
        <f t="shared" si="6"/>
        <v>0.1635</v>
      </c>
      <c r="N114" s="21">
        <f t="shared" si="6"/>
        <v>0.16749999999999998</v>
      </c>
      <c r="O114" s="21">
        <f t="shared" si="6"/>
        <v>60</v>
      </c>
      <c r="P114" s="21">
        <f t="shared" si="6"/>
        <v>71.35</v>
      </c>
      <c r="Q114" s="21">
        <f t="shared" si="6"/>
        <v>2.35</v>
      </c>
      <c r="R114" s="21">
        <f t="shared" si="6"/>
        <v>2.75</v>
      </c>
      <c r="S114" s="21">
        <f t="shared" si="6"/>
        <v>3.505</v>
      </c>
      <c r="T114" s="21">
        <f t="shared" si="6"/>
        <v>3.515</v>
      </c>
      <c r="U114" s="21">
        <f t="shared" si="6"/>
        <v>101.13666666666666</v>
      </c>
      <c r="V114" s="21">
        <f t="shared" si="6"/>
        <v>108.92666666666668</v>
      </c>
      <c r="W114" s="21">
        <f t="shared" si="6"/>
        <v>396.0783333333334</v>
      </c>
      <c r="X114" s="21">
        <f t="shared" si="6"/>
        <v>454.6983333333334</v>
      </c>
      <c r="Y114" s="21">
        <f t="shared" si="6"/>
        <v>86.86083333333333</v>
      </c>
      <c r="Z114" s="21">
        <f t="shared" si="6"/>
        <v>87.48083333333334</v>
      </c>
      <c r="AA114" s="21">
        <f t="shared" si="6"/>
        <v>6.151666666666666</v>
      </c>
      <c r="AB114" s="21">
        <f t="shared" si="6"/>
        <v>6.431666666666666</v>
      </c>
    </row>
    <row r="115" spans="1:28" s="11" customFormat="1" ht="23.25" customHeight="1">
      <c r="A115" s="19"/>
      <c r="B115" s="92"/>
      <c r="C115" s="51"/>
      <c r="D115" s="51"/>
      <c r="E115" s="52"/>
      <c r="F115" s="52"/>
      <c r="G115" s="52"/>
      <c r="H115" s="52"/>
      <c r="I115" s="52"/>
      <c r="J115" s="52"/>
      <c r="K115" s="53"/>
      <c r="L115" s="53"/>
      <c r="M115" s="41"/>
      <c r="N115" s="41"/>
      <c r="O115" s="41"/>
      <c r="P115" s="41"/>
      <c r="Q115" s="42"/>
      <c r="R115" s="42"/>
      <c r="S115" s="42"/>
      <c r="T115" s="42"/>
      <c r="U115" s="41"/>
      <c r="V115" s="41"/>
      <c r="W115" s="41"/>
      <c r="X115" s="41"/>
      <c r="Y115" s="41"/>
      <c r="Z115" s="41"/>
      <c r="AA115" s="41"/>
      <c r="AB115" s="41"/>
    </row>
    <row r="116" spans="1:28" s="11" customFormat="1" ht="36" customHeight="1">
      <c r="A116" s="19"/>
      <c r="B116" s="92"/>
      <c r="C116" s="51"/>
      <c r="D116" s="51"/>
      <c r="E116" s="52"/>
      <c r="F116" s="52"/>
      <c r="G116" s="52"/>
      <c r="H116" s="52"/>
      <c r="I116" s="52"/>
      <c r="J116" s="52"/>
      <c r="K116" s="53"/>
      <c r="L116" s="53"/>
      <c r="M116" s="41"/>
      <c r="N116" s="41"/>
      <c r="O116" s="41"/>
      <c r="P116" s="41"/>
      <c r="Q116" s="42"/>
      <c r="R116" s="42"/>
      <c r="S116" s="42"/>
      <c r="T116" s="42"/>
      <c r="U116" s="41"/>
      <c r="V116" s="41"/>
      <c r="W116" s="41"/>
      <c r="X116" s="41"/>
      <c r="Y116" s="41"/>
      <c r="Z116" s="41"/>
      <c r="AA116" s="41"/>
      <c r="AB116" s="41"/>
    </row>
    <row r="117" spans="1:28" s="11" customFormat="1" ht="36.75" customHeight="1">
      <c r="A117" s="14" t="s">
        <v>201</v>
      </c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41"/>
      <c r="N117" s="41"/>
      <c r="O117" s="41"/>
      <c r="P117" s="41"/>
      <c r="Q117" s="42"/>
      <c r="R117" s="42"/>
      <c r="S117" s="42"/>
      <c r="T117" s="42"/>
      <c r="U117" s="41"/>
      <c r="V117" s="41"/>
      <c r="W117" s="41"/>
      <c r="X117" s="41"/>
      <c r="Y117" s="41"/>
      <c r="Z117" s="41"/>
      <c r="AA117" s="41"/>
      <c r="AB117" s="41"/>
    </row>
    <row r="118" spans="1:28" s="11" customFormat="1" ht="25.5" customHeight="1">
      <c r="A118" s="13"/>
      <c r="B118" s="89"/>
      <c r="C118" s="55"/>
      <c r="D118" s="55"/>
      <c r="E118" s="41"/>
      <c r="F118" s="41"/>
      <c r="G118" s="41"/>
      <c r="H118" s="41"/>
      <c r="I118" s="41"/>
      <c r="J118" s="41"/>
      <c r="K118" s="42"/>
      <c r="L118" s="42"/>
      <c r="M118" s="41"/>
      <c r="N118" s="41"/>
      <c r="O118" s="41"/>
      <c r="P118" s="41"/>
      <c r="Q118" s="42"/>
      <c r="R118" s="42"/>
      <c r="S118" s="42"/>
      <c r="T118" s="42"/>
      <c r="U118" s="41"/>
      <c r="V118" s="41"/>
      <c r="W118" s="41"/>
      <c r="X118" s="41"/>
      <c r="Y118" s="41"/>
      <c r="Z118" s="41"/>
      <c r="AA118" s="41"/>
      <c r="AB118" s="41"/>
    </row>
    <row r="119" spans="1:28" s="11" customFormat="1" ht="27.75">
      <c r="A119" s="96" t="s">
        <v>15</v>
      </c>
      <c r="B119" s="91"/>
      <c r="C119" s="40"/>
      <c r="D119" s="40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2"/>
      <c r="R119" s="42"/>
      <c r="S119" s="42"/>
      <c r="T119" s="42"/>
      <c r="U119" s="41"/>
      <c r="V119" s="41"/>
      <c r="W119" s="41"/>
      <c r="X119" s="41"/>
      <c r="Y119" s="41"/>
      <c r="Z119" s="41"/>
      <c r="AA119" s="41"/>
      <c r="AB119" s="41"/>
    </row>
    <row r="120" spans="1:28" s="11" customFormat="1" ht="28.5" thickBot="1">
      <c r="A120" s="96"/>
      <c r="B120" s="91"/>
      <c r="C120" s="40"/>
      <c r="D120" s="40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2"/>
      <c r="R120" s="42"/>
      <c r="S120" s="42"/>
      <c r="T120" s="42"/>
      <c r="U120" s="41"/>
      <c r="V120" s="41"/>
      <c r="W120" s="41"/>
      <c r="X120" s="41"/>
      <c r="Y120" s="41"/>
      <c r="Z120" s="41"/>
      <c r="AA120" s="41"/>
      <c r="AB120" s="41"/>
    </row>
    <row r="121" spans="1:28" s="11" customFormat="1" ht="49.5" customHeight="1" thickBot="1">
      <c r="A121" s="114" t="s">
        <v>2</v>
      </c>
      <c r="B121" s="124" t="s">
        <v>3</v>
      </c>
      <c r="C121" s="125" t="s">
        <v>4</v>
      </c>
      <c r="D121" s="126"/>
      <c r="E121" s="127" t="s">
        <v>5</v>
      </c>
      <c r="F121" s="128"/>
      <c r="G121" s="127" t="s">
        <v>6</v>
      </c>
      <c r="H121" s="128"/>
      <c r="I121" s="127" t="s">
        <v>7</v>
      </c>
      <c r="J121" s="128"/>
      <c r="K121" s="127" t="s">
        <v>8</v>
      </c>
      <c r="L121" s="128"/>
      <c r="M121" s="131" t="s">
        <v>59</v>
      </c>
      <c r="N121" s="132"/>
      <c r="O121" s="132"/>
      <c r="P121" s="133"/>
      <c r="Q121" s="134" t="s">
        <v>59</v>
      </c>
      <c r="R121" s="135"/>
      <c r="S121" s="135"/>
      <c r="T121" s="136"/>
      <c r="U121" s="131" t="s">
        <v>60</v>
      </c>
      <c r="V121" s="132"/>
      <c r="W121" s="132"/>
      <c r="X121" s="132"/>
      <c r="Y121" s="132"/>
      <c r="Z121" s="132"/>
      <c r="AA121" s="132"/>
      <c r="AB121" s="133"/>
    </row>
    <row r="122" spans="1:28" s="11" customFormat="1" ht="87" customHeight="1" thickBot="1">
      <c r="A122" s="115"/>
      <c r="B122" s="117"/>
      <c r="C122" s="43" t="s">
        <v>9</v>
      </c>
      <c r="D122" s="44" t="s">
        <v>10</v>
      </c>
      <c r="E122" s="44" t="s">
        <v>9</v>
      </c>
      <c r="F122" s="44" t="s">
        <v>10</v>
      </c>
      <c r="G122" s="44" t="s">
        <v>9</v>
      </c>
      <c r="H122" s="44" t="s">
        <v>10</v>
      </c>
      <c r="I122" s="44" t="s">
        <v>9</v>
      </c>
      <c r="J122" s="44" t="s">
        <v>10</v>
      </c>
      <c r="K122" s="44" t="s">
        <v>9</v>
      </c>
      <c r="L122" s="44" t="s">
        <v>10</v>
      </c>
      <c r="M122" s="44" t="s">
        <v>65</v>
      </c>
      <c r="N122" s="44" t="s">
        <v>64</v>
      </c>
      <c r="O122" s="44" t="s">
        <v>63</v>
      </c>
      <c r="P122" s="44" t="s">
        <v>61</v>
      </c>
      <c r="Q122" s="45" t="s">
        <v>70</v>
      </c>
      <c r="R122" s="45" t="s">
        <v>72</v>
      </c>
      <c r="S122" s="45" t="s">
        <v>73</v>
      </c>
      <c r="T122" s="45" t="s">
        <v>71</v>
      </c>
      <c r="U122" s="44" t="s">
        <v>62</v>
      </c>
      <c r="V122" s="44" t="s">
        <v>66</v>
      </c>
      <c r="W122" s="44" t="s">
        <v>78</v>
      </c>
      <c r="X122" s="44" t="s">
        <v>79</v>
      </c>
      <c r="Y122" s="44" t="s">
        <v>80</v>
      </c>
      <c r="Z122" s="44" t="s">
        <v>67</v>
      </c>
      <c r="AA122" s="44" t="s">
        <v>68</v>
      </c>
      <c r="AB122" s="44" t="s">
        <v>69</v>
      </c>
    </row>
    <row r="123" spans="1:28" s="13" customFormat="1" ht="58.5" customHeight="1" thickBot="1">
      <c r="A123" s="70">
        <v>33</v>
      </c>
      <c r="B123" s="72" t="s">
        <v>127</v>
      </c>
      <c r="C123" s="24">
        <v>50</v>
      </c>
      <c r="D123" s="24">
        <v>40</v>
      </c>
      <c r="E123" s="23">
        <v>1.065</v>
      </c>
      <c r="F123" s="23">
        <v>0.855</v>
      </c>
      <c r="G123" s="23">
        <v>4.5600000000000005</v>
      </c>
      <c r="H123" s="23">
        <v>3.6450000000000005</v>
      </c>
      <c r="I123" s="23">
        <v>6.27</v>
      </c>
      <c r="J123" s="23">
        <v>5.01</v>
      </c>
      <c r="K123" s="23">
        <v>70.42500000000001</v>
      </c>
      <c r="L123" s="23">
        <v>56.34</v>
      </c>
      <c r="M123" s="107">
        <v>0</v>
      </c>
      <c r="N123" s="108">
        <v>0</v>
      </c>
      <c r="O123" s="108">
        <v>7.125</v>
      </c>
      <c r="P123" s="108">
        <v>5.699999999999999</v>
      </c>
      <c r="Q123" s="107">
        <v>0</v>
      </c>
      <c r="R123" s="107">
        <v>0</v>
      </c>
      <c r="S123" s="107">
        <v>0</v>
      </c>
      <c r="T123" s="107">
        <v>0</v>
      </c>
      <c r="U123" s="108">
        <v>26.355</v>
      </c>
      <c r="V123" s="108">
        <v>21.09</v>
      </c>
      <c r="W123" s="108">
        <v>30.72</v>
      </c>
      <c r="X123" s="109">
        <v>24.57</v>
      </c>
      <c r="Y123" s="108">
        <v>15.674999999999999</v>
      </c>
      <c r="Z123" s="108">
        <v>12.54</v>
      </c>
      <c r="AA123" s="108">
        <v>0.99</v>
      </c>
      <c r="AB123" s="109">
        <v>0.795</v>
      </c>
    </row>
    <row r="124" spans="1:28" s="13" customFormat="1" ht="58.5" customHeight="1" thickBot="1">
      <c r="A124" s="70">
        <v>133</v>
      </c>
      <c r="B124" s="72" t="s">
        <v>154</v>
      </c>
      <c r="C124" s="22" t="s">
        <v>146</v>
      </c>
      <c r="D124" s="22" t="s">
        <v>147</v>
      </c>
      <c r="E124" s="21">
        <v>3.6</v>
      </c>
      <c r="F124" s="21">
        <v>4.5</v>
      </c>
      <c r="G124" s="21">
        <v>4.5</v>
      </c>
      <c r="H124" s="21">
        <v>5.6</v>
      </c>
      <c r="I124" s="21">
        <v>28</v>
      </c>
      <c r="J124" s="21">
        <v>35</v>
      </c>
      <c r="K124" s="21">
        <v>120</v>
      </c>
      <c r="L124" s="21">
        <v>150</v>
      </c>
      <c r="M124" s="108">
        <v>0.03</v>
      </c>
      <c r="N124" s="108">
        <v>0.04</v>
      </c>
      <c r="O124" s="108">
        <v>13.96</v>
      </c>
      <c r="P124" s="108">
        <v>17.45</v>
      </c>
      <c r="Q124" s="107">
        <v>0.02</v>
      </c>
      <c r="R124" s="107">
        <v>0.03</v>
      </c>
      <c r="S124" s="107">
        <v>0.2</v>
      </c>
      <c r="T124" s="107">
        <v>0.21</v>
      </c>
      <c r="U124" s="108">
        <v>12</v>
      </c>
      <c r="V124" s="108">
        <v>15</v>
      </c>
      <c r="W124" s="108">
        <v>28.5</v>
      </c>
      <c r="X124" s="109">
        <v>35.63</v>
      </c>
      <c r="Y124" s="108">
        <v>19.96</v>
      </c>
      <c r="Z124" s="108">
        <v>24.95</v>
      </c>
      <c r="AA124" s="108">
        <v>0.8</v>
      </c>
      <c r="AB124" s="109">
        <v>1</v>
      </c>
    </row>
    <row r="125" spans="1:28" s="13" customFormat="1" ht="58.5" customHeight="1" thickBot="1">
      <c r="A125" s="70">
        <v>374</v>
      </c>
      <c r="B125" s="71" t="s">
        <v>155</v>
      </c>
      <c r="C125" s="22" t="s">
        <v>156</v>
      </c>
      <c r="D125" s="22" t="s">
        <v>157</v>
      </c>
      <c r="E125" s="21">
        <v>8.42</v>
      </c>
      <c r="F125" s="21">
        <v>9.36</v>
      </c>
      <c r="G125" s="21">
        <v>4.86</v>
      </c>
      <c r="H125" s="21">
        <v>5.4</v>
      </c>
      <c r="I125" s="21">
        <v>5.04</v>
      </c>
      <c r="J125" s="21">
        <v>5.6</v>
      </c>
      <c r="K125" s="23">
        <v>164</v>
      </c>
      <c r="L125" s="23">
        <v>197</v>
      </c>
      <c r="M125" s="107">
        <v>0.05</v>
      </c>
      <c r="N125" s="108">
        <v>0.06</v>
      </c>
      <c r="O125" s="108">
        <v>0.19</v>
      </c>
      <c r="P125" s="108">
        <v>0.24</v>
      </c>
      <c r="Q125" s="107">
        <v>33</v>
      </c>
      <c r="R125" s="107">
        <v>41.25</v>
      </c>
      <c r="S125" s="107">
        <v>0.4</v>
      </c>
      <c r="T125" s="107">
        <v>0.48</v>
      </c>
      <c r="U125" s="108">
        <v>31.5</v>
      </c>
      <c r="V125" s="108">
        <v>39.68</v>
      </c>
      <c r="W125" s="108">
        <v>108.8</v>
      </c>
      <c r="X125" s="109">
        <v>136</v>
      </c>
      <c r="Y125" s="108">
        <v>15.8</v>
      </c>
      <c r="Z125" s="108">
        <v>19.75</v>
      </c>
      <c r="AA125" s="108">
        <v>0.56</v>
      </c>
      <c r="AB125" s="109">
        <v>0.7</v>
      </c>
    </row>
    <row r="126" spans="1:28" s="13" customFormat="1" ht="58.5" customHeight="1" thickBot="1">
      <c r="A126" s="70">
        <v>520</v>
      </c>
      <c r="B126" s="71" t="s">
        <v>24</v>
      </c>
      <c r="C126" s="22">
        <v>125</v>
      </c>
      <c r="D126" s="22">
        <v>125</v>
      </c>
      <c r="E126" s="21">
        <v>4.500000000000001</v>
      </c>
      <c r="F126" s="21">
        <v>4.500000000000001</v>
      </c>
      <c r="G126" s="21">
        <v>10.75</v>
      </c>
      <c r="H126" s="21">
        <v>10.75</v>
      </c>
      <c r="I126" s="21">
        <v>20.25</v>
      </c>
      <c r="J126" s="21">
        <v>20.25</v>
      </c>
      <c r="K126" s="21">
        <v>157.5</v>
      </c>
      <c r="L126" s="21">
        <v>157.5</v>
      </c>
      <c r="M126" s="107">
        <v>0.08750000000000001</v>
      </c>
      <c r="N126" s="108">
        <v>0.08750000000000001</v>
      </c>
      <c r="O126" s="108">
        <v>2.6125</v>
      </c>
      <c r="P126" s="108">
        <v>2.6125</v>
      </c>
      <c r="Q126" s="107">
        <v>0.025</v>
      </c>
      <c r="R126" s="107">
        <v>0.025</v>
      </c>
      <c r="S126" s="107">
        <v>0.125</v>
      </c>
      <c r="T126" s="107">
        <v>0.125</v>
      </c>
      <c r="U126" s="108">
        <v>45.9</v>
      </c>
      <c r="V126" s="108">
        <v>45.9</v>
      </c>
      <c r="W126" s="108">
        <v>68.33749999999999</v>
      </c>
      <c r="X126" s="109">
        <v>68.33749999999999</v>
      </c>
      <c r="Y126" s="108">
        <v>19.450000000000003</v>
      </c>
      <c r="Z126" s="108">
        <v>19.450000000000003</v>
      </c>
      <c r="AA126" s="108">
        <v>0.6124999999999999</v>
      </c>
      <c r="AB126" s="109">
        <v>0.6124999999999999</v>
      </c>
    </row>
    <row r="127" spans="1:28" s="13" customFormat="1" ht="58.5" customHeight="1" thickBot="1">
      <c r="A127" s="74">
        <v>701</v>
      </c>
      <c r="B127" s="75" t="s">
        <v>150</v>
      </c>
      <c r="C127" s="22">
        <v>200</v>
      </c>
      <c r="D127" s="22">
        <v>200</v>
      </c>
      <c r="E127" s="21">
        <v>0.2</v>
      </c>
      <c r="F127" s="21">
        <v>0.2</v>
      </c>
      <c r="G127" s="21">
        <v>0</v>
      </c>
      <c r="H127" s="21">
        <v>0</v>
      </c>
      <c r="I127" s="21">
        <v>35.8</v>
      </c>
      <c r="J127" s="21">
        <v>35.8</v>
      </c>
      <c r="K127" s="21">
        <v>142</v>
      </c>
      <c r="L127" s="21">
        <v>142</v>
      </c>
      <c r="M127" s="107">
        <v>0</v>
      </c>
      <c r="N127" s="108">
        <v>0</v>
      </c>
      <c r="O127" s="108">
        <v>15</v>
      </c>
      <c r="P127" s="108">
        <v>15</v>
      </c>
      <c r="Q127" s="107">
        <v>0</v>
      </c>
      <c r="R127" s="107">
        <v>0</v>
      </c>
      <c r="S127" s="107">
        <v>0</v>
      </c>
      <c r="T127" s="107">
        <v>0</v>
      </c>
      <c r="U127" s="108">
        <v>4.5</v>
      </c>
      <c r="V127" s="108">
        <v>4.5</v>
      </c>
      <c r="W127" s="108">
        <v>0</v>
      </c>
      <c r="X127" s="109">
        <v>0</v>
      </c>
      <c r="Y127" s="108">
        <v>1</v>
      </c>
      <c r="Z127" s="108">
        <v>1</v>
      </c>
      <c r="AA127" s="108">
        <v>0.15</v>
      </c>
      <c r="AB127" s="109">
        <v>0.15</v>
      </c>
    </row>
    <row r="128" spans="1:28" s="13" customFormat="1" ht="84" thickBot="1">
      <c r="A128" s="15"/>
      <c r="B128" s="71" t="s">
        <v>38</v>
      </c>
      <c r="C128" s="22">
        <v>32.5</v>
      </c>
      <c r="D128" s="22">
        <v>32.5</v>
      </c>
      <c r="E128" s="21">
        <v>2.5025</v>
      </c>
      <c r="F128" s="21">
        <v>2.5025</v>
      </c>
      <c r="G128" s="21">
        <v>0.455</v>
      </c>
      <c r="H128" s="21">
        <v>0.455</v>
      </c>
      <c r="I128" s="21">
        <v>12.2525</v>
      </c>
      <c r="J128" s="21">
        <v>12.2525</v>
      </c>
      <c r="K128" s="21">
        <v>65</v>
      </c>
      <c r="L128" s="21">
        <v>65</v>
      </c>
      <c r="M128" s="108">
        <v>0.0325</v>
      </c>
      <c r="N128" s="108">
        <v>0.0325</v>
      </c>
      <c r="O128" s="108">
        <v>0</v>
      </c>
      <c r="P128" s="108">
        <v>0</v>
      </c>
      <c r="Q128" s="107">
        <v>0</v>
      </c>
      <c r="R128" s="107">
        <v>0</v>
      </c>
      <c r="S128" s="107">
        <v>0</v>
      </c>
      <c r="T128" s="107">
        <v>0</v>
      </c>
      <c r="U128" s="108">
        <v>11.624166666666667</v>
      </c>
      <c r="V128" s="108">
        <v>11.624166666666667</v>
      </c>
      <c r="W128" s="108">
        <v>22.858333333333334</v>
      </c>
      <c r="X128" s="109">
        <v>22.858333333333334</v>
      </c>
      <c r="Y128" s="108">
        <v>20.420833333333334</v>
      </c>
      <c r="Z128" s="108">
        <v>20.420833333333334</v>
      </c>
      <c r="AA128" s="108">
        <v>1.5816666666666666</v>
      </c>
      <c r="AB128" s="109">
        <v>1.5816666666666666</v>
      </c>
    </row>
    <row r="129" spans="1:28" s="13" customFormat="1" ht="58.5" customHeight="1" thickBot="1">
      <c r="A129" s="15"/>
      <c r="B129" s="71" t="s">
        <v>39</v>
      </c>
      <c r="C129" s="22">
        <v>18</v>
      </c>
      <c r="D129" s="22">
        <v>18</v>
      </c>
      <c r="E129" s="21">
        <v>1.3499999999999999</v>
      </c>
      <c r="F129" s="21">
        <v>1.3499999999999999</v>
      </c>
      <c r="G129" s="21">
        <v>0.522</v>
      </c>
      <c r="H129" s="21">
        <v>0.522</v>
      </c>
      <c r="I129" s="21">
        <v>9.252</v>
      </c>
      <c r="J129" s="21">
        <v>9.252</v>
      </c>
      <c r="K129" s="21">
        <v>47.4</v>
      </c>
      <c r="L129" s="21">
        <v>47.4</v>
      </c>
      <c r="M129" s="108">
        <v>0.02</v>
      </c>
      <c r="N129" s="108">
        <v>0.02</v>
      </c>
      <c r="O129" s="108">
        <v>0</v>
      </c>
      <c r="P129" s="108">
        <v>0</v>
      </c>
      <c r="Q129" s="107">
        <v>0</v>
      </c>
      <c r="R129" s="107">
        <v>0</v>
      </c>
      <c r="S129" s="107">
        <v>0.02</v>
      </c>
      <c r="T129" s="107">
        <v>0.02</v>
      </c>
      <c r="U129" s="108">
        <v>5.94</v>
      </c>
      <c r="V129" s="108">
        <v>5.94</v>
      </c>
      <c r="W129" s="108">
        <v>11.67</v>
      </c>
      <c r="X129" s="109">
        <v>11.67</v>
      </c>
      <c r="Y129" s="108">
        <v>10.44</v>
      </c>
      <c r="Z129" s="108">
        <v>10.44</v>
      </c>
      <c r="AA129" s="108">
        <v>0.8</v>
      </c>
      <c r="AB129" s="109">
        <v>0.8</v>
      </c>
    </row>
    <row r="130" spans="1:28" s="11" customFormat="1" ht="49.5" customHeight="1" thickBot="1">
      <c r="A130" s="15"/>
      <c r="B130" s="90" t="s">
        <v>11</v>
      </c>
      <c r="C130" s="22"/>
      <c r="D130" s="22"/>
      <c r="E130" s="21">
        <f>SUM(E123:E129)</f>
        <v>21.637500000000003</v>
      </c>
      <c r="F130" s="21">
        <f aca="true" t="shared" si="7" ref="F130:AB130">SUM(F123:F129)</f>
        <v>23.267500000000002</v>
      </c>
      <c r="G130" s="21">
        <f t="shared" si="7"/>
        <v>25.647</v>
      </c>
      <c r="H130" s="21">
        <f t="shared" si="7"/>
        <v>26.372</v>
      </c>
      <c r="I130" s="21">
        <f t="shared" si="7"/>
        <v>116.86449999999998</v>
      </c>
      <c r="J130" s="21">
        <f t="shared" si="7"/>
        <v>123.16449999999999</v>
      </c>
      <c r="K130" s="21">
        <f t="shared" si="7"/>
        <v>766.3249999999999</v>
      </c>
      <c r="L130" s="21">
        <f t="shared" si="7"/>
        <v>815.24</v>
      </c>
      <c r="M130" s="21">
        <f t="shared" si="7"/>
        <v>0.22</v>
      </c>
      <c r="N130" s="21">
        <f t="shared" si="7"/>
        <v>0.24</v>
      </c>
      <c r="O130" s="21">
        <f t="shared" si="7"/>
        <v>38.8875</v>
      </c>
      <c r="P130" s="21">
        <f t="shared" si="7"/>
        <v>41.0025</v>
      </c>
      <c r="Q130" s="21">
        <f t="shared" si="7"/>
        <v>33.045</v>
      </c>
      <c r="R130" s="21">
        <f t="shared" si="7"/>
        <v>41.305</v>
      </c>
      <c r="S130" s="21">
        <f t="shared" si="7"/>
        <v>0.7450000000000001</v>
      </c>
      <c r="T130" s="21">
        <f t="shared" si="7"/>
        <v>0.835</v>
      </c>
      <c r="U130" s="21">
        <f t="shared" si="7"/>
        <v>137.81916666666666</v>
      </c>
      <c r="V130" s="21">
        <f t="shared" si="7"/>
        <v>143.73416666666668</v>
      </c>
      <c r="W130" s="21">
        <f t="shared" si="7"/>
        <v>270.8858333333333</v>
      </c>
      <c r="X130" s="21">
        <f t="shared" si="7"/>
        <v>299.06583333333333</v>
      </c>
      <c r="Y130" s="21">
        <f t="shared" si="7"/>
        <v>102.74583333333334</v>
      </c>
      <c r="Z130" s="21">
        <f t="shared" si="7"/>
        <v>108.55083333333333</v>
      </c>
      <c r="AA130" s="21">
        <f t="shared" si="7"/>
        <v>5.494166666666666</v>
      </c>
      <c r="AB130" s="21">
        <f t="shared" si="7"/>
        <v>5.639166666666666</v>
      </c>
    </row>
    <row r="131" spans="1:28" s="11" customFormat="1" ht="28.5" customHeight="1">
      <c r="A131" s="13"/>
      <c r="B131" s="89"/>
      <c r="C131" s="55"/>
      <c r="D131" s="55"/>
      <c r="E131" s="41"/>
      <c r="F131" s="41"/>
      <c r="G131" s="41"/>
      <c r="H131" s="41"/>
      <c r="I131" s="41"/>
      <c r="J131" s="41"/>
      <c r="K131" s="42"/>
      <c r="L131" s="42"/>
      <c r="M131" s="41"/>
      <c r="N131" s="41"/>
      <c r="O131" s="41"/>
      <c r="P131" s="41"/>
      <c r="Q131" s="42"/>
      <c r="R131" s="42"/>
      <c r="S131" s="42"/>
      <c r="T131" s="42"/>
      <c r="U131" s="41"/>
      <c r="V131" s="41"/>
      <c r="W131" s="41"/>
      <c r="X131" s="41"/>
      <c r="Y131" s="41"/>
      <c r="Z131" s="41"/>
      <c r="AA131" s="41"/>
      <c r="AB131" s="41"/>
    </row>
    <row r="132" spans="1:28" s="11" customFormat="1" ht="49.5" customHeight="1">
      <c r="A132" s="14" t="s">
        <v>172</v>
      </c>
      <c r="B132" s="89"/>
      <c r="C132" s="55"/>
      <c r="D132" s="55"/>
      <c r="E132" s="41"/>
      <c r="F132" s="41"/>
      <c r="G132" s="41"/>
      <c r="H132" s="41"/>
      <c r="I132" s="41"/>
      <c r="J132" s="41"/>
      <c r="K132" s="42"/>
      <c r="L132" s="42"/>
      <c r="M132" s="41"/>
      <c r="N132" s="41"/>
      <c r="O132" s="41"/>
      <c r="P132" s="41"/>
      <c r="Q132" s="42"/>
      <c r="R132" s="42"/>
      <c r="S132" s="42"/>
      <c r="T132" s="42"/>
      <c r="U132" s="41"/>
      <c r="V132" s="41"/>
      <c r="W132" s="41"/>
      <c r="X132" s="41"/>
      <c r="Y132" s="41"/>
      <c r="Z132" s="41"/>
      <c r="AA132" s="41"/>
      <c r="AB132" s="41"/>
    </row>
    <row r="133" spans="1:28" s="11" customFormat="1" ht="27" customHeight="1">
      <c r="A133" s="13"/>
      <c r="B133" s="89"/>
      <c r="C133" s="55"/>
      <c r="D133" s="55"/>
      <c r="E133" s="41"/>
      <c r="F133" s="41"/>
      <c r="G133" s="41"/>
      <c r="H133" s="41"/>
      <c r="I133" s="41"/>
      <c r="J133" s="41"/>
      <c r="K133" s="42"/>
      <c r="L133" s="42"/>
      <c r="M133" s="41"/>
      <c r="N133" s="41"/>
      <c r="O133" s="41"/>
      <c r="P133" s="41"/>
      <c r="Q133" s="42"/>
      <c r="R133" s="42"/>
      <c r="S133" s="42"/>
      <c r="T133" s="42"/>
      <c r="U133" s="41"/>
      <c r="V133" s="41"/>
      <c r="W133" s="41"/>
      <c r="X133" s="41"/>
      <c r="Y133" s="41"/>
      <c r="Z133" s="41"/>
      <c r="AA133" s="41"/>
      <c r="AB133" s="41"/>
    </row>
    <row r="134" spans="1:28" s="11" customFormat="1" ht="38.25" customHeight="1">
      <c r="A134" s="14" t="s">
        <v>15</v>
      </c>
      <c r="B134" s="91"/>
      <c r="C134" s="40"/>
      <c r="D134" s="40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2"/>
      <c r="R134" s="42"/>
      <c r="S134" s="42"/>
      <c r="T134" s="42"/>
      <c r="U134" s="41"/>
      <c r="V134" s="41"/>
      <c r="W134" s="41"/>
      <c r="X134" s="41"/>
      <c r="Y134" s="41"/>
      <c r="Z134" s="41"/>
      <c r="AA134" s="41"/>
      <c r="AB134" s="41"/>
    </row>
    <row r="135" spans="1:28" s="11" customFormat="1" ht="29.25" customHeight="1" thickBot="1">
      <c r="A135" s="13"/>
      <c r="B135" s="91"/>
      <c r="C135" s="40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/>
      <c r="R135" s="42"/>
      <c r="S135" s="42"/>
      <c r="T135" s="42"/>
      <c r="U135" s="41"/>
      <c r="V135" s="41"/>
      <c r="W135" s="41"/>
      <c r="X135" s="41"/>
      <c r="Y135" s="41"/>
      <c r="Z135" s="41"/>
      <c r="AA135" s="41"/>
      <c r="AB135" s="41"/>
    </row>
    <row r="136" spans="1:28" s="11" customFormat="1" ht="49.5" customHeight="1" thickBot="1">
      <c r="A136" s="114" t="s">
        <v>2</v>
      </c>
      <c r="B136" s="124" t="s">
        <v>3</v>
      </c>
      <c r="C136" s="125" t="s">
        <v>4</v>
      </c>
      <c r="D136" s="126"/>
      <c r="E136" s="127" t="s">
        <v>5</v>
      </c>
      <c r="F136" s="128"/>
      <c r="G136" s="127" t="s">
        <v>6</v>
      </c>
      <c r="H136" s="128"/>
      <c r="I136" s="127" t="s">
        <v>7</v>
      </c>
      <c r="J136" s="128"/>
      <c r="K136" s="127" t="s">
        <v>8</v>
      </c>
      <c r="L136" s="128"/>
      <c r="M136" s="131" t="s">
        <v>59</v>
      </c>
      <c r="N136" s="132"/>
      <c r="O136" s="132"/>
      <c r="P136" s="133"/>
      <c r="Q136" s="134" t="s">
        <v>59</v>
      </c>
      <c r="R136" s="135"/>
      <c r="S136" s="135"/>
      <c r="T136" s="136"/>
      <c r="U136" s="131" t="s">
        <v>60</v>
      </c>
      <c r="V136" s="132"/>
      <c r="W136" s="132"/>
      <c r="X136" s="132"/>
      <c r="Y136" s="132"/>
      <c r="Z136" s="132"/>
      <c r="AA136" s="132"/>
      <c r="AB136" s="133"/>
    </row>
    <row r="137" spans="1:28" s="11" customFormat="1" ht="92.25" customHeight="1" thickBot="1">
      <c r="A137" s="115"/>
      <c r="B137" s="117"/>
      <c r="C137" s="43" t="s">
        <v>9</v>
      </c>
      <c r="D137" s="44" t="s">
        <v>10</v>
      </c>
      <c r="E137" s="44" t="s">
        <v>9</v>
      </c>
      <c r="F137" s="44" t="s">
        <v>10</v>
      </c>
      <c r="G137" s="44" t="s">
        <v>9</v>
      </c>
      <c r="H137" s="44" t="s">
        <v>10</v>
      </c>
      <c r="I137" s="44" t="s">
        <v>9</v>
      </c>
      <c r="J137" s="44" t="s">
        <v>10</v>
      </c>
      <c r="K137" s="44" t="s">
        <v>9</v>
      </c>
      <c r="L137" s="44" t="s">
        <v>10</v>
      </c>
      <c r="M137" s="44" t="s">
        <v>65</v>
      </c>
      <c r="N137" s="44" t="s">
        <v>64</v>
      </c>
      <c r="O137" s="44" t="s">
        <v>63</v>
      </c>
      <c r="P137" s="44" t="s">
        <v>61</v>
      </c>
      <c r="Q137" s="45" t="s">
        <v>70</v>
      </c>
      <c r="R137" s="45" t="s">
        <v>72</v>
      </c>
      <c r="S137" s="45" t="s">
        <v>73</v>
      </c>
      <c r="T137" s="45" t="s">
        <v>71</v>
      </c>
      <c r="U137" s="44" t="s">
        <v>62</v>
      </c>
      <c r="V137" s="44" t="s">
        <v>66</v>
      </c>
      <c r="W137" s="44" t="s">
        <v>78</v>
      </c>
      <c r="X137" s="44" t="s">
        <v>79</v>
      </c>
      <c r="Y137" s="44" t="s">
        <v>80</v>
      </c>
      <c r="Z137" s="44" t="s">
        <v>67</v>
      </c>
      <c r="AA137" s="44" t="s">
        <v>68</v>
      </c>
      <c r="AB137" s="44" t="s">
        <v>69</v>
      </c>
    </row>
    <row r="138" spans="1:28" s="13" customFormat="1" ht="56.25" thickBot="1">
      <c r="A138" s="70">
        <v>43</v>
      </c>
      <c r="B138" s="71" t="s">
        <v>142</v>
      </c>
      <c r="C138" s="22">
        <v>50</v>
      </c>
      <c r="D138" s="22">
        <v>40</v>
      </c>
      <c r="E138" s="21">
        <v>0.7</v>
      </c>
      <c r="F138" s="21">
        <v>0.56</v>
      </c>
      <c r="G138" s="21">
        <v>2.05</v>
      </c>
      <c r="H138" s="21">
        <v>1.64</v>
      </c>
      <c r="I138" s="21">
        <v>1.65</v>
      </c>
      <c r="J138" s="21">
        <v>1.32</v>
      </c>
      <c r="K138" s="21">
        <v>44</v>
      </c>
      <c r="L138" s="21">
        <v>36</v>
      </c>
      <c r="M138" s="108">
        <v>0</v>
      </c>
      <c r="N138" s="108">
        <v>0</v>
      </c>
      <c r="O138" s="108">
        <v>10</v>
      </c>
      <c r="P138" s="108">
        <v>8</v>
      </c>
      <c r="Q138" s="107">
        <v>0</v>
      </c>
      <c r="R138" s="107">
        <v>0</v>
      </c>
      <c r="S138" s="107">
        <v>0</v>
      </c>
      <c r="T138" s="107">
        <v>0</v>
      </c>
      <c r="U138" s="108">
        <v>18</v>
      </c>
      <c r="V138" s="108">
        <v>14.4</v>
      </c>
      <c r="W138" s="108">
        <v>12</v>
      </c>
      <c r="X138" s="109">
        <v>9.6</v>
      </c>
      <c r="Y138" s="108">
        <v>0</v>
      </c>
      <c r="Z138" s="108">
        <v>0</v>
      </c>
      <c r="AA138" s="108">
        <v>0.1</v>
      </c>
      <c r="AB138" s="109">
        <v>0.08</v>
      </c>
    </row>
    <row r="139" spans="1:28" s="13" customFormat="1" ht="65.25" customHeight="1" thickBot="1">
      <c r="A139" s="70">
        <v>132</v>
      </c>
      <c r="B139" s="71" t="s">
        <v>143</v>
      </c>
      <c r="C139" s="22" t="s">
        <v>139</v>
      </c>
      <c r="D139" s="22" t="s">
        <v>140</v>
      </c>
      <c r="E139" s="21">
        <v>3.4</v>
      </c>
      <c r="F139" s="21">
        <v>4.25</v>
      </c>
      <c r="G139" s="21">
        <v>6.7</v>
      </c>
      <c r="H139" s="21">
        <v>8.3</v>
      </c>
      <c r="I139" s="21">
        <v>20.1</v>
      </c>
      <c r="J139" s="21">
        <v>24.12</v>
      </c>
      <c r="K139" s="21">
        <v>137</v>
      </c>
      <c r="L139" s="21">
        <v>172</v>
      </c>
      <c r="M139" s="108">
        <v>0.016</v>
      </c>
      <c r="N139" s="108">
        <v>0.02</v>
      </c>
      <c r="O139" s="108">
        <v>12.86</v>
      </c>
      <c r="P139" s="108">
        <v>16.07</v>
      </c>
      <c r="Q139" s="107">
        <v>0.09</v>
      </c>
      <c r="R139" s="107">
        <v>0.11</v>
      </c>
      <c r="S139" s="107">
        <v>0.1</v>
      </c>
      <c r="T139" s="107">
        <v>0.1</v>
      </c>
      <c r="U139" s="108">
        <v>9.72</v>
      </c>
      <c r="V139" s="108">
        <v>12.15</v>
      </c>
      <c r="W139" s="108">
        <v>35.96</v>
      </c>
      <c r="X139" s="109">
        <v>44.95</v>
      </c>
      <c r="Y139" s="108">
        <v>19.55</v>
      </c>
      <c r="Z139" s="108">
        <v>24.44</v>
      </c>
      <c r="AA139" s="108">
        <v>0.72</v>
      </c>
      <c r="AB139" s="109">
        <v>0.9</v>
      </c>
    </row>
    <row r="140" spans="1:28" s="13" customFormat="1" ht="50.25" customHeight="1" thickBot="1">
      <c r="A140" s="70">
        <v>443</v>
      </c>
      <c r="B140" s="71" t="s">
        <v>158</v>
      </c>
      <c r="C140" s="22" t="s">
        <v>189</v>
      </c>
      <c r="D140" s="22" t="s">
        <v>190</v>
      </c>
      <c r="E140" s="21">
        <v>40.833333333333336</v>
      </c>
      <c r="F140" s="21">
        <v>47.599999999999994</v>
      </c>
      <c r="G140" s="21">
        <v>16.578333333333333</v>
      </c>
      <c r="H140" s="21">
        <v>19.34333333333333</v>
      </c>
      <c r="I140" s="21">
        <v>52.55833333333334</v>
      </c>
      <c r="J140" s="21">
        <v>61.36666666666667</v>
      </c>
      <c r="K140" s="21">
        <v>424.6666666666667</v>
      </c>
      <c r="L140" s="21">
        <v>452.66666666666663</v>
      </c>
      <c r="M140" s="108">
        <v>0.034999999999999996</v>
      </c>
      <c r="N140" s="108">
        <v>0.04666666666666667</v>
      </c>
      <c r="O140" s="108">
        <v>0</v>
      </c>
      <c r="P140" s="108">
        <v>0</v>
      </c>
      <c r="Q140" s="107">
        <v>0.5833333333333334</v>
      </c>
      <c r="R140" s="107">
        <v>0.5833333333333334</v>
      </c>
      <c r="S140" s="107">
        <v>0.18666666666666668</v>
      </c>
      <c r="T140" s="107">
        <v>0.22166666666666665</v>
      </c>
      <c r="U140" s="108">
        <v>11.899999999999999</v>
      </c>
      <c r="V140" s="108">
        <v>14.280000000000001</v>
      </c>
      <c r="W140" s="108">
        <v>101.55833333333334</v>
      </c>
      <c r="X140" s="109">
        <v>121.86999999999999</v>
      </c>
      <c r="Y140" s="108">
        <v>29.061666666666667</v>
      </c>
      <c r="Z140" s="108">
        <v>34.87166666666667</v>
      </c>
      <c r="AA140" s="108">
        <v>1.4466666666666668</v>
      </c>
      <c r="AB140" s="109">
        <v>1.7383333333333335</v>
      </c>
    </row>
    <row r="141" spans="1:28" s="13" customFormat="1" ht="54" customHeight="1" thickBot="1">
      <c r="A141" s="73">
        <v>639</v>
      </c>
      <c r="B141" s="72" t="s">
        <v>51</v>
      </c>
      <c r="C141" s="24">
        <v>200</v>
      </c>
      <c r="D141" s="24">
        <v>200</v>
      </c>
      <c r="E141" s="23">
        <v>0.6</v>
      </c>
      <c r="F141" s="23">
        <v>0.6</v>
      </c>
      <c r="G141" s="23">
        <v>0</v>
      </c>
      <c r="H141" s="23">
        <v>0</v>
      </c>
      <c r="I141" s="23">
        <v>31.4</v>
      </c>
      <c r="J141" s="23">
        <v>31.4</v>
      </c>
      <c r="K141" s="23">
        <v>124</v>
      </c>
      <c r="L141" s="23">
        <v>124</v>
      </c>
      <c r="M141" s="107">
        <v>0.08</v>
      </c>
      <c r="N141" s="108">
        <v>0.08</v>
      </c>
      <c r="O141" s="108">
        <v>20</v>
      </c>
      <c r="P141" s="108">
        <v>20</v>
      </c>
      <c r="Q141" s="107">
        <v>0</v>
      </c>
      <c r="R141" s="107">
        <v>0</v>
      </c>
      <c r="S141" s="107">
        <v>0.34</v>
      </c>
      <c r="T141" s="107">
        <v>0.34</v>
      </c>
      <c r="U141" s="108">
        <v>16</v>
      </c>
      <c r="V141" s="108">
        <v>16</v>
      </c>
      <c r="W141" s="108">
        <v>56</v>
      </c>
      <c r="X141" s="109">
        <v>56</v>
      </c>
      <c r="Y141" s="108">
        <v>84</v>
      </c>
      <c r="Z141" s="108">
        <v>84</v>
      </c>
      <c r="AA141" s="108">
        <v>1.2</v>
      </c>
      <c r="AB141" s="109">
        <v>1.2</v>
      </c>
    </row>
    <row r="142" spans="1:28" s="13" customFormat="1" ht="84" thickBot="1">
      <c r="A142" s="15"/>
      <c r="B142" s="71" t="s">
        <v>38</v>
      </c>
      <c r="C142" s="22">
        <v>32.5</v>
      </c>
      <c r="D142" s="22">
        <v>32.5</v>
      </c>
      <c r="E142" s="21">
        <v>2.5025</v>
      </c>
      <c r="F142" s="21">
        <v>2.5025</v>
      </c>
      <c r="G142" s="21">
        <v>0.455</v>
      </c>
      <c r="H142" s="21">
        <v>0.455</v>
      </c>
      <c r="I142" s="21">
        <v>12.2525</v>
      </c>
      <c r="J142" s="21">
        <v>12.2525</v>
      </c>
      <c r="K142" s="21">
        <v>65</v>
      </c>
      <c r="L142" s="21">
        <v>65</v>
      </c>
      <c r="M142" s="108">
        <v>0.0325</v>
      </c>
      <c r="N142" s="108">
        <v>0.0325</v>
      </c>
      <c r="O142" s="108">
        <v>0</v>
      </c>
      <c r="P142" s="108">
        <v>0</v>
      </c>
      <c r="Q142" s="107">
        <v>0</v>
      </c>
      <c r="R142" s="107">
        <v>0</v>
      </c>
      <c r="S142" s="107">
        <v>0</v>
      </c>
      <c r="T142" s="107">
        <v>0</v>
      </c>
      <c r="U142" s="108">
        <v>11.624166666666667</v>
      </c>
      <c r="V142" s="108">
        <v>11.624166666666667</v>
      </c>
      <c r="W142" s="108">
        <v>22.858333333333334</v>
      </c>
      <c r="X142" s="109">
        <v>22.858333333333334</v>
      </c>
      <c r="Y142" s="108">
        <v>20.420833333333334</v>
      </c>
      <c r="Z142" s="108">
        <v>20.420833333333334</v>
      </c>
      <c r="AA142" s="108">
        <v>1.5816666666666666</v>
      </c>
      <c r="AB142" s="109">
        <v>1.5816666666666666</v>
      </c>
    </row>
    <row r="143" spans="1:28" s="13" customFormat="1" ht="67.5" customHeight="1" thickBot="1">
      <c r="A143" s="15"/>
      <c r="B143" s="71" t="s">
        <v>39</v>
      </c>
      <c r="C143" s="22">
        <v>18</v>
      </c>
      <c r="D143" s="22">
        <v>18</v>
      </c>
      <c r="E143" s="21">
        <v>1.3499999999999999</v>
      </c>
      <c r="F143" s="21">
        <v>1.3499999999999999</v>
      </c>
      <c r="G143" s="21">
        <v>0.522</v>
      </c>
      <c r="H143" s="21">
        <v>0.522</v>
      </c>
      <c r="I143" s="21">
        <v>9.252</v>
      </c>
      <c r="J143" s="21">
        <v>9.252</v>
      </c>
      <c r="K143" s="21">
        <v>47.4</v>
      </c>
      <c r="L143" s="21">
        <v>47.4</v>
      </c>
      <c r="M143" s="108">
        <v>0.02</v>
      </c>
      <c r="N143" s="108">
        <v>0.02</v>
      </c>
      <c r="O143" s="108">
        <v>0</v>
      </c>
      <c r="P143" s="108">
        <v>0</v>
      </c>
      <c r="Q143" s="107">
        <v>0</v>
      </c>
      <c r="R143" s="107">
        <v>0</v>
      </c>
      <c r="S143" s="107">
        <v>0.02</v>
      </c>
      <c r="T143" s="107">
        <v>0.02</v>
      </c>
      <c r="U143" s="108">
        <v>5.94</v>
      </c>
      <c r="V143" s="108">
        <v>5.94</v>
      </c>
      <c r="W143" s="108">
        <v>11.67</v>
      </c>
      <c r="X143" s="109">
        <v>11.67</v>
      </c>
      <c r="Y143" s="108">
        <v>10.44</v>
      </c>
      <c r="Z143" s="108">
        <v>10.44</v>
      </c>
      <c r="AA143" s="108">
        <v>0.8</v>
      </c>
      <c r="AB143" s="109">
        <v>0.8</v>
      </c>
    </row>
    <row r="144" spans="1:28" s="13" customFormat="1" ht="55.5" customHeight="1" thickBot="1">
      <c r="A144" s="15"/>
      <c r="B144" s="90" t="s">
        <v>11</v>
      </c>
      <c r="C144" s="22"/>
      <c r="D144" s="22"/>
      <c r="E144" s="21">
        <f>SUM(E138:E143)</f>
        <v>49.38583333333334</v>
      </c>
      <c r="F144" s="21">
        <f aca="true" t="shared" si="8" ref="F144:AB144">SUM(F138:F143)</f>
        <v>56.8625</v>
      </c>
      <c r="G144" s="21">
        <f t="shared" si="8"/>
        <v>26.30533333333333</v>
      </c>
      <c r="H144" s="21">
        <f t="shared" si="8"/>
        <v>30.260333333333328</v>
      </c>
      <c r="I144" s="21">
        <f t="shared" si="8"/>
        <v>127.21283333333334</v>
      </c>
      <c r="J144" s="21">
        <f t="shared" si="8"/>
        <v>139.71116666666668</v>
      </c>
      <c r="K144" s="21">
        <f t="shared" si="8"/>
        <v>842.0666666666667</v>
      </c>
      <c r="L144" s="21">
        <f t="shared" si="8"/>
        <v>897.0666666666666</v>
      </c>
      <c r="M144" s="21">
        <f t="shared" si="8"/>
        <v>0.1835</v>
      </c>
      <c r="N144" s="21">
        <f t="shared" si="8"/>
        <v>0.19916666666666666</v>
      </c>
      <c r="O144" s="21">
        <f t="shared" si="8"/>
        <v>42.86</v>
      </c>
      <c r="P144" s="21">
        <f t="shared" si="8"/>
        <v>44.07</v>
      </c>
      <c r="Q144" s="21">
        <f t="shared" si="8"/>
        <v>0.6733333333333333</v>
      </c>
      <c r="R144" s="21">
        <f t="shared" si="8"/>
        <v>0.6933333333333334</v>
      </c>
      <c r="S144" s="21">
        <f t="shared" si="8"/>
        <v>0.6466666666666667</v>
      </c>
      <c r="T144" s="21">
        <f t="shared" si="8"/>
        <v>0.6816666666666666</v>
      </c>
      <c r="U144" s="21">
        <f t="shared" si="8"/>
        <v>73.18416666666667</v>
      </c>
      <c r="V144" s="21">
        <f t="shared" si="8"/>
        <v>74.39416666666666</v>
      </c>
      <c r="W144" s="21">
        <f t="shared" si="8"/>
        <v>240.04666666666665</v>
      </c>
      <c r="X144" s="21">
        <f t="shared" si="8"/>
        <v>266.9483333333333</v>
      </c>
      <c r="Y144" s="21">
        <f t="shared" si="8"/>
        <v>163.47250000000003</v>
      </c>
      <c r="Z144" s="21">
        <f t="shared" si="8"/>
        <v>174.1725</v>
      </c>
      <c r="AA144" s="21">
        <f t="shared" si="8"/>
        <v>5.848333333333334</v>
      </c>
      <c r="AB144" s="21">
        <f t="shared" si="8"/>
        <v>6.3</v>
      </c>
    </row>
    <row r="145" spans="1:28" s="11" customFormat="1" ht="21.75" customHeight="1">
      <c r="A145" s="13"/>
      <c r="B145" s="89"/>
      <c r="C145" s="55"/>
      <c r="D145" s="55"/>
      <c r="E145" s="41"/>
      <c r="F145" s="41"/>
      <c r="G145" s="41"/>
      <c r="H145" s="41"/>
      <c r="I145" s="41"/>
      <c r="J145" s="41"/>
      <c r="K145" s="42"/>
      <c r="L145" s="42"/>
      <c r="M145" s="41"/>
      <c r="N145" s="41"/>
      <c r="O145" s="41"/>
      <c r="P145" s="41"/>
      <c r="Q145" s="42"/>
      <c r="R145" s="42"/>
      <c r="S145" s="42"/>
      <c r="T145" s="42"/>
      <c r="U145" s="41"/>
      <c r="V145" s="41"/>
      <c r="W145" s="41"/>
      <c r="X145" s="41"/>
      <c r="Y145" s="41"/>
      <c r="Z145" s="41"/>
      <c r="AA145" s="41"/>
      <c r="AB145" s="41"/>
    </row>
    <row r="146" spans="1:28" s="11" customFormat="1" ht="13.5" customHeight="1">
      <c r="A146" s="13"/>
      <c r="B146" s="89"/>
      <c r="C146" s="55"/>
      <c r="D146" s="55"/>
      <c r="E146" s="41"/>
      <c r="F146" s="41"/>
      <c r="G146" s="41"/>
      <c r="H146" s="41"/>
      <c r="I146" s="41"/>
      <c r="J146" s="41"/>
      <c r="K146" s="42"/>
      <c r="L146" s="42"/>
      <c r="M146" s="41"/>
      <c r="N146" s="41"/>
      <c r="O146" s="41"/>
      <c r="P146" s="41"/>
      <c r="Q146" s="42"/>
      <c r="R146" s="42"/>
      <c r="S146" s="42"/>
      <c r="T146" s="42"/>
      <c r="U146" s="41"/>
      <c r="V146" s="41"/>
      <c r="W146" s="41"/>
      <c r="X146" s="41"/>
      <c r="Y146" s="41"/>
      <c r="Z146" s="41"/>
      <c r="AA146" s="41"/>
      <c r="AB146" s="41"/>
    </row>
    <row r="147" spans="1:28" s="11" customFormat="1" ht="38.25" customHeight="1">
      <c r="A147" s="93" t="s">
        <v>202</v>
      </c>
      <c r="B147" s="89"/>
      <c r="C147" s="55"/>
      <c r="D147" s="55"/>
      <c r="E147" s="41"/>
      <c r="F147" s="41"/>
      <c r="G147" s="41"/>
      <c r="H147" s="41"/>
      <c r="I147" s="41"/>
      <c r="J147" s="41"/>
      <c r="K147" s="42"/>
      <c r="L147" s="42"/>
      <c r="M147" s="41"/>
      <c r="N147" s="41"/>
      <c r="O147" s="41"/>
      <c r="P147" s="41"/>
      <c r="Q147" s="42"/>
      <c r="R147" s="42"/>
      <c r="S147" s="42"/>
      <c r="T147" s="42"/>
      <c r="U147" s="41"/>
      <c r="V147" s="41"/>
      <c r="W147" s="41"/>
      <c r="X147" s="41"/>
      <c r="Y147" s="41"/>
      <c r="Z147" s="41"/>
      <c r="AA147" s="41"/>
      <c r="AB147" s="41"/>
    </row>
    <row r="148" spans="1:28" s="11" customFormat="1" ht="24.75" customHeight="1">
      <c r="A148" s="13"/>
      <c r="B148" s="89"/>
      <c r="C148" s="55"/>
      <c r="D148" s="55"/>
      <c r="E148" s="41"/>
      <c r="F148" s="41"/>
      <c r="G148" s="41"/>
      <c r="H148" s="41"/>
      <c r="I148" s="41"/>
      <c r="J148" s="41"/>
      <c r="K148" s="42"/>
      <c r="L148" s="42"/>
      <c r="M148" s="41"/>
      <c r="N148" s="41"/>
      <c r="O148" s="41"/>
      <c r="P148" s="41"/>
      <c r="Q148" s="42"/>
      <c r="R148" s="42"/>
      <c r="S148" s="42"/>
      <c r="T148" s="42"/>
      <c r="U148" s="41"/>
      <c r="V148" s="41"/>
      <c r="W148" s="41"/>
      <c r="X148" s="41"/>
      <c r="Y148" s="41"/>
      <c r="Z148" s="41"/>
      <c r="AA148" s="41"/>
      <c r="AB148" s="41"/>
    </row>
    <row r="149" spans="1:28" s="11" customFormat="1" ht="24.75" customHeight="1">
      <c r="A149" s="19"/>
      <c r="B149" s="92"/>
      <c r="C149" s="51"/>
      <c r="D149" s="51"/>
      <c r="E149" s="52"/>
      <c r="F149" s="52"/>
      <c r="G149" s="52"/>
      <c r="H149" s="52"/>
      <c r="I149" s="52"/>
      <c r="J149" s="52"/>
      <c r="K149" s="52"/>
      <c r="L149" s="52"/>
      <c r="M149" s="41"/>
      <c r="N149" s="41"/>
      <c r="O149" s="41"/>
      <c r="P149" s="41"/>
      <c r="Q149" s="42"/>
      <c r="R149" s="42"/>
      <c r="S149" s="42"/>
      <c r="T149" s="42"/>
      <c r="U149" s="41"/>
      <c r="V149" s="41"/>
      <c r="W149" s="41"/>
      <c r="X149" s="41"/>
      <c r="Y149" s="41"/>
      <c r="Z149" s="41"/>
      <c r="AA149" s="41"/>
      <c r="AB149" s="41"/>
    </row>
    <row r="150" spans="1:28" s="11" customFormat="1" ht="24.75" customHeight="1">
      <c r="A150" s="14" t="s">
        <v>12</v>
      </c>
      <c r="B150" s="91"/>
      <c r="C150" s="40"/>
      <c r="D150" s="40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2"/>
      <c r="R150" s="42"/>
      <c r="S150" s="42"/>
      <c r="T150" s="42"/>
      <c r="U150" s="41"/>
      <c r="V150" s="41"/>
      <c r="W150" s="41"/>
      <c r="X150" s="41"/>
      <c r="Y150" s="41"/>
      <c r="Z150" s="41"/>
      <c r="AA150" s="41"/>
      <c r="AB150" s="41"/>
    </row>
    <row r="151" spans="1:28" s="11" customFormat="1" ht="21" customHeight="1" thickBot="1">
      <c r="A151" s="13"/>
      <c r="B151" s="91"/>
      <c r="C151" s="40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  <c r="R151" s="42"/>
      <c r="S151" s="42"/>
      <c r="T151" s="42"/>
      <c r="U151" s="41"/>
      <c r="V151" s="41"/>
      <c r="W151" s="41"/>
      <c r="X151" s="41"/>
      <c r="Y151" s="41"/>
      <c r="Z151" s="41"/>
      <c r="AA151" s="41"/>
      <c r="AB151" s="41"/>
    </row>
    <row r="152" spans="1:28" s="11" customFormat="1" ht="49.5" customHeight="1" thickBot="1">
      <c r="A152" s="114" t="s">
        <v>2</v>
      </c>
      <c r="B152" s="124" t="s">
        <v>3</v>
      </c>
      <c r="C152" s="125" t="s">
        <v>4</v>
      </c>
      <c r="D152" s="126"/>
      <c r="E152" s="127" t="s">
        <v>5</v>
      </c>
      <c r="F152" s="128"/>
      <c r="G152" s="127" t="s">
        <v>6</v>
      </c>
      <c r="H152" s="128"/>
      <c r="I152" s="127" t="s">
        <v>7</v>
      </c>
      <c r="J152" s="128"/>
      <c r="K152" s="127" t="s">
        <v>8</v>
      </c>
      <c r="L152" s="128"/>
      <c r="M152" s="131" t="s">
        <v>59</v>
      </c>
      <c r="N152" s="132"/>
      <c r="O152" s="132"/>
      <c r="P152" s="133"/>
      <c r="Q152" s="134" t="s">
        <v>59</v>
      </c>
      <c r="R152" s="135"/>
      <c r="S152" s="135"/>
      <c r="T152" s="136"/>
      <c r="U152" s="131" t="s">
        <v>60</v>
      </c>
      <c r="V152" s="132"/>
      <c r="W152" s="132"/>
      <c r="X152" s="132"/>
      <c r="Y152" s="132"/>
      <c r="Z152" s="132"/>
      <c r="AA152" s="132"/>
      <c r="AB152" s="133"/>
    </row>
    <row r="153" spans="1:28" s="11" customFormat="1" ht="90.75" customHeight="1" thickBot="1">
      <c r="A153" s="115"/>
      <c r="B153" s="117"/>
      <c r="C153" s="43" t="s">
        <v>9</v>
      </c>
      <c r="D153" s="44" t="s">
        <v>10</v>
      </c>
      <c r="E153" s="44" t="s">
        <v>9</v>
      </c>
      <c r="F153" s="44" t="s">
        <v>10</v>
      </c>
      <c r="G153" s="44" t="s">
        <v>9</v>
      </c>
      <c r="H153" s="44" t="s">
        <v>10</v>
      </c>
      <c r="I153" s="44" t="s">
        <v>9</v>
      </c>
      <c r="J153" s="44" t="s">
        <v>10</v>
      </c>
      <c r="K153" s="44" t="s">
        <v>9</v>
      </c>
      <c r="L153" s="44" t="s">
        <v>10</v>
      </c>
      <c r="M153" s="44" t="s">
        <v>65</v>
      </c>
      <c r="N153" s="44" t="s">
        <v>64</v>
      </c>
      <c r="O153" s="44" t="s">
        <v>63</v>
      </c>
      <c r="P153" s="44" t="s">
        <v>61</v>
      </c>
      <c r="Q153" s="45" t="s">
        <v>70</v>
      </c>
      <c r="R153" s="45" t="s">
        <v>72</v>
      </c>
      <c r="S153" s="45" t="s">
        <v>73</v>
      </c>
      <c r="T153" s="45" t="s">
        <v>71</v>
      </c>
      <c r="U153" s="44" t="s">
        <v>62</v>
      </c>
      <c r="V153" s="44" t="s">
        <v>66</v>
      </c>
      <c r="W153" s="44" t="s">
        <v>78</v>
      </c>
      <c r="X153" s="44" t="s">
        <v>79</v>
      </c>
      <c r="Y153" s="44" t="s">
        <v>80</v>
      </c>
      <c r="Z153" s="44" t="s">
        <v>67</v>
      </c>
      <c r="AA153" s="44" t="s">
        <v>68</v>
      </c>
      <c r="AB153" s="44" t="s">
        <v>69</v>
      </c>
    </row>
    <row r="154" spans="1:28" s="13" customFormat="1" ht="60" customHeight="1" thickBot="1">
      <c r="A154" s="70">
        <v>79</v>
      </c>
      <c r="B154" s="72" t="s">
        <v>219</v>
      </c>
      <c r="C154" s="22">
        <v>50</v>
      </c>
      <c r="D154" s="22">
        <v>40</v>
      </c>
      <c r="E154" s="21">
        <v>0.9</v>
      </c>
      <c r="F154" s="21">
        <v>0.72</v>
      </c>
      <c r="G154" s="21">
        <v>2.6</v>
      </c>
      <c r="H154" s="21">
        <v>2.8</v>
      </c>
      <c r="I154" s="21">
        <v>4.3</v>
      </c>
      <c r="J154" s="21">
        <v>3.44</v>
      </c>
      <c r="K154" s="21">
        <v>45</v>
      </c>
      <c r="L154" s="21">
        <v>36</v>
      </c>
      <c r="M154" s="108">
        <v>0.01</v>
      </c>
      <c r="N154" s="108">
        <v>0.008</v>
      </c>
      <c r="O154" s="108">
        <v>6.5</v>
      </c>
      <c r="P154" s="108">
        <v>5.2</v>
      </c>
      <c r="Q154" s="107">
        <v>0.65</v>
      </c>
      <c r="R154" s="107">
        <v>0.65</v>
      </c>
      <c r="S154" s="107">
        <v>0.32</v>
      </c>
      <c r="T154" s="107">
        <v>0.32</v>
      </c>
      <c r="U154" s="108">
        <v>10.63</v>
      </c>
      <c r="V154" s="108">
        <v>8.5</v>
      </c>
      <c r="W154" s="108">
        <v>15.35</v>
      </c>
      <c r="X154" s="109">
        <v>12.28</v>
      </c>
      <c r="Y154" s="108">
        <v>19.32</v>
      </c>
      <c r="Z154" s="108">
        <v>15.46</v>
      </c>
      <c r="AA154" s="108">
        <v>0.29</v>
      </c>
      <c r="AB154" s="109">
        <v>0.23</v>
      </c>
    </row>
    <row r="155" spans="1:28" s="13" customFormat="1" ht="56.25" thickBot="1">
      <c r="A155" s="70">
        <v>110</v>
      </c>
      <c r="B155" s="72" t="s">
        <v>151</v>
      </c>
      <c r="C155" s="22" t="s">
        <v>139</v>
      </c>
      <c r="D155" s="22" t="s">
        <v>140</v>
      </c>
      <c r="E155" s="21">
        <v>5.6</v>
      </c>
      <c r="F155" s="21">
        <v>7</v>
      </c>
      <c r="G155" s="21">
        <v>6.7</v>
      </c>
      <c r="H155" s="21">
        <v>8.3</v>
      </c>
      <c r="I155" s="21">
        <v>14.8</v>
      </c>
      <c r="J155" s="21">
        <v>18.5</v>
      </c>
      <c r="K155" s="21">
        <v>138</v>
      </c>
      <c r="L155" s="21">
        <v>173</v>
      </c>
      <c r="M155" s="108">
        <v>0.016</v>
      </c>
      <c r="N155" s="108">
        <v>0.02</v>
      </c>
      <c r="O155" s="108">
        <v>14.48</v>
      </c>
      <c r="P155" s="108">
        <v>18.1</v>
      </c>
      <c r="Q155" s="107">
        <v>1.7</v>
      </c>
      <c r="R155" s="107">
        <v>2.1</v>
      </c>
      <c r="S155" s="107">
        <v>0.2</v>
      </c>
      <c r="T155" s="107">
        <v>0.21</v>
      </c>
      <c r="U155" s="108">
        <v>24.04</v>
      </c>
      <c r="V155" s="108">
        <v>30.05</v>
      </c>
      <c r="W155" s="108">
        <v>30.87</v>
      </c>
      <c r="X155" s="109">
        <v>38.59</v>
      </c>
      <c r="Y155" s="108">
        <v>18.32</v>
      </c>
      <c r="Z155" s="108">
        <v>22.9</v>
      </c>
      <c r="AA155" s="108">
        <v>0.85</v>
      </c>
      <c r="AB155" s="109">
        <v>1.06</v>
      </c>
    </row>
    <row r="156" spans="1:28" s="13" customFormat="1" ht="60" customHeight="1" thickBot="1">
      <c r="A156" s="70">
        <v>451</v>
      </c>
      <c r="B156" s="71" t="s">
        <v>86</v>
      </c>
      <c r="C156" s="22" t="s">
        <v>103</v>
      </c>
      <c r="D156" s="22" t="s">
        <v>50</v>
      </c>
      <c r="E156" s="21">
        <v>11.12</v>
      </c>
      <c r="F156" s="21">
        <v>12.51</v>
      </c>
      <c r="G156" s="21">
        <v>9.52</v>
      </c>
      <c r="H156" s="21">
        <v>10.71</v>
      </c>
      <c r="I156" s="21">
        <v>9.28</v>
      </c>
      <c r="J156" s="21">
        <v>10.44</v>
      </c>
      <c r="K156" s="21">
        <v>170</v>
      </c>
      <c r="L156" s="21">
        <v>192</v>
      </c>
      <c r="M156" s="108">
        <v>0.04</v>
      </c>
      <c r="N156" s="108">
        <v>0.05</v>
      </c>
      <c r="O156" s="108">
        <v>0.31</v>
      </c>
      <c r="P156" s="108">
        <v>0.37</v>
      </c>
      <c r="Q156" s="107">
        <v>0</v>
      </c>
      <c r="R156" s="107">
        <v>0</v>
      </c>
      <c r="S156" s="107">
        <v>0.14</v>
      </c>
      <c r="T156" s="107">
        <v>0.17</v>
      </c>
      <c r="U156" s="108">
        <v>9.86</v>
      </c>
      <c r="V156" s="108">
        <v>11.83</v>
      </c>
      <c r="W156" s="108">
        <v>82.46</v>
      </c>
      <c r="X156" s="109">
        <v>98.95</v>
      </c>
      <c r="Y156" s="108">
        <v>17.59</v>
      </c>
      <c r="Z156" s="108">
        <v>21.11</v>
      </c>
      <c r="AA156" s="108">
        <v>1.83</v>
      </c>
      <c r="AB156" s="109">
        <v>2.21</v>
      </c>
    </row>
    <row r="157" spans="1:28" s="13" customFormat="1" ht="60" customHeight="1" thickBot="1">
      <c r="A157" s="70">
        <v>508</v>
      </c>
      <c r="B157" s="71" t="s">
        <v>23</v>
      </c>
      <c r="C157" s="22">
        <v>125</v>
      </c>
      <c r="D157" s="22">
        <v>125</v>
      </c>
      <c r="E157" s="21">
        <v>9.5</v>
      </c>
      <c r="F157" s="21">
        <v>9.5</v>
      </c>
      <c r="G157" s="21">
        <v>9.000000000000002</v>
      </c>
      <c r="H157" s="21">
        <v>9.000000000000002</v>
      </c>
      <c r="I157" s="21">
        <v>34.375</v>
      </c>
      <c r="J157" s="21">
        <v>34.375</v>
      </c>
      <c r="K157" s="21">
        <v>296.25</v>
      </c>
      <c r="L157" s="21">
        <v>296.25</v>
      </c>
      <c r="M157" s="108">
        <v>0.075</v>
      </c>
      <c r="N157" s="108">
        <v>0.075</v>
      </c>
      <c r="O157" s="108">
        <v>0</v>
      </c>
      <c r="P157" s="108">
        <v>0</v>
      </c>
      <c r="Q157" s="107">
        <v>0</v>
      </c>
      <c r="R157" s="107">
        <v>0</v>
      </c>
      <c r="S157" s="107">
        <v>8.375</v>
      </c>
      <c r="T157" s="107">
        <v>8.375</v>
      </c>
      <c r="U157" s="108">
        <v>15.462499999999999</v>
      </c>
      <c r="V157" s="108">
        <v>15.462499999999999</v>
      </c>
      <c r="W157" s="108">
        <v>11.5</v>
      </c>
      <c r="X157" s="109">
        <v>11.5</v>
      </c>
      <c r="Y157" s="108">
        <v>105.02499999999999</v>
      </c>
      <c r="Z157" s="108">
        <v>105.02499999999999</v>
      </c>
      <c r="AA157" s="108">
        <v>3.5125</v>
      </c>
      <c r="AB157" s="109">
        <v>3.5125</v>
      </c>
    </row>
    <row r="158" spans="1:28" s="13" customFormat="1" ht="60" customHeight="1" thickBot="1">
      <c r="A158" s="70">
        <v>699</v>
      </c>
      <c r="B158" s="71" t="s">
        <v>163</v>
      </c>
      <c r="C158" s="22">
        <v>200</v>
      </c>
      <c r="D158" s="22">
        <v>200</v>
      </c>
      <c r="E158" s="21">
        <v>0.1</v>
      </c>
      <c r="F158" s="21">
        <v>0.1</v>
      </c>
      <c r="G158" s="21">
        <v>0</v>
      </c>
      <c r="H158" s="21">
        <v>0</v>
      </c>
      <c r="I158" s="21">
        <v>25.2</v>
      </c>
      <c r="J158" s="21">
        <v>25.2</v>
      </c>
      <c r="K158" s="21">
        <v>96</v>
      </c>
      <c r="L158" s="21">
        <v>96</v>
      </c>
      <c r="M158" s="107">
        <v>0.006</v>
      </c>
      <c r="N158" s="108">
        <v>0.006</v>
      </c>
      <c r="O158" s="108">
        <v>3.2</v>
      </c>
      <c r="P158" s="108">
        <v>3.2</v>
      </c>
      <c r="Q158" s="107">
        <v>0</v>
      </c>
      <c r="R158" s="107">
        <v>0</v>
      </c>
      <c r="S158" s="107">
        <v>0.4</v>
      </c>
      <c r="T158" s="107">
        <v>0.4</v>
      </c>
      <c r="U158" s="108">
        <v>14.22</v>
      </c>
      <c r="V158" s="108">
        <v>14.22</v>
      </c>
      <c r="W158" s="108">
        <v>2.14</v>
      </c>
      <c r="X158" s="109">
        <v>2.14</v>
      </c>
      <c r="Y158" s="108">
        <v>4.14</v>
      </c>
      <c r="Z158" s="108">
        <v>4.14</v>
      </c>
      <c r="AA158" s="108">
        <v>0.48</v>
      </c>
      <c r="AB158" s="109">
        <v>0.48</v>
      </c>
    </row>
    <row r="159" spans="1:28" s="13" customFormat="1" ht="84" thickBot="1">
      <c r="A159" s="15"/>
      <c r="B159" s="71" t="s">
        <v>38</v>
      </c>
      <c r="C159" s="22">
        <v>32.5</v>
      </c>
      <c r="D159" s="22">
        <v>32.5</v>
      </c>
      <c r="E159" s="21">
        <v>2.5025</v>
      </c>
      <c r="F159" s="21">
        <v>2.5025</v>
      </c>
      <c r="G159" s="21">
        <v>0.455</v>
      </c>
      <c r="H159" s="21">
        <v>0.455</v>
      </c>
      <c r="I159" s="21">
        <v>12.2525</v>
      </c>
      <c r="J159" s="21">
        <v>12.2525</v>
      </c>
      <c r="K159" s="21">
        <v>65</v>
      </c>
      <c r="L159" s="21">
        <v>65</v>
      </c>
      <c r="M159" s="108">
        <v>0.0325</v>
      </c>
      <c r="N159" s="108">
        <v>0.0325</v>
      </c>
      <c r="O159" s="108">
        <v>0</v>
      </c>
      <c r="P159" s="108">
        <v>0</v>
      </c>
      <c r="Q159" s="107">
        <v>0</v>
      </c>
      <c r="R159" s="107">
        <v>0</v>
      </c>
      <c r="S159" s="107">
        <v>0</v>
      </c>
      <c r="T159" s="107">
        <v>0</v>
      </c>
      <c r="U159" s="108">
        <v>11.624166666666667</v>
      </c>
      <c r="V159" s="108">
        <v>11.624166666666667</v>
      </c>
      <c r="W159" s="108">
        <v>22.858333333333334</v>
      </c>
      <c r="X159" s="109">
        <v>22.858333333333334</v>
      </c>
      <c r="Y159" s="108">
        <v>20.420833333333334</v>
      </c>
      <c r="Z159" s="108">
        <v>20.420833333333334</v>
      </c>
      <c r="AA159" s="108">
        <v>1.5816666666666666</v>
      </c>
      <c r="AB159" s="109">
        <v>1.5816666666666666</v>
      </c>
    </row>
    <row r="160" spans="1:28" s="13" customFormat="1" ht="60" customHeight="1" thickBot="1">
      <c r="A160" s="15"/>
      <c r="B160" s="71" t="s">
        <v>39</v>
      </c>
      <c r="C160" s="22">
        <v>18</v>
      </c>
      <c r="D160" s="22">
        <v>18</v>
      </c>
      <c r="E160" s="21">
        <v>1.3499999999999999</v>
      </c>
      <c r="F160" s="21">
        <v>1.3499999999999999</v>
      </c>
      <c r="G160" s="21">
        <v>0.522</v>
      </c>
      <c r="H160" s="21">
        <v>0.522</v>
      </c>
      <c r="I160" s="21">
        <v>9.252</v>
      </c>
      <c r="J160" s="21">
        <v>9.252</v>
      </c>
      <c r="K160" s="21">
        <v>47.4</v>
      </c>
      <c r="L160" s="21">
        <v>47.4</v>
      </c>
      <c r="M160" s="108">
        <v>0.02</v>
      </c>
      <c r="N160" s="108">
        <v>0.02</v>
      </c>
      <c r="O160" s="108">
        <v>0</v>
      </c>
      <c r="P160" s="108">
        <v>0</v>
      </c>
      <c r="Q160" s="107">
        <v>0</v>
      </c>
      <c r="R160" s="107">
        <v>0</v>
      </c>
      <c r="S160" s="107">
        <v>0.02</v>
      </c>
      <c r="T160" s="107">
        <v>0.02</v>
      </c>
      <c r="U160" s="108">
        <v>5.94</v>
      </c>
      <c r="V160" s="108">
        <v>5.94</v>
      </c>
      <c r="W160" s="108">
        <v>11.67</v>
      </c>
      <c r="X160" s="109">
        <v>11.67</v>
      </c>
      <c r="Y160" s="108">
        <v>10.44</v>
      </c>
      <c r="Z160" s="108">
        <v>10.44</v>
      </c>
      <c r="AA160" s="108">
        <v>0.8</v>
      </c>
      <c r="AB160" s="109">
        <v>0.8</v>
      </c>
    </row>
    <row r="161" spans="1:28" s="11" customFormat="1" ht="35.25" customHeight="1" thickBot="1">
      <c r="A161" s="15"/>
      <c r="B161" s="90" t="s">
        <v>11</v>
      </c>
      <c r="C161" s="22"/>
      <c r="D161" s="22"/>
      <c r="E161" s="21">
        <f>SUM(E154:E160)</f>
        <v>31.0725</v>
      </c>
      <c r="F161" s="21">
        <f aca="true" t="shared" si="9" ref="F161:AB161">SUM(F154:F160)</f>
        <v>33.682500000000005</v>
      </c>
      <c r="G161" s="21">
        <f t="shared" si="9"/>
        <v>28.796999999999997</v>
      </c>
      <c r="H161" s="21">
        <f t="shared" si="9"/>
        <v>31.787</v>
      </c>
      <c r="I161" s="21">
        <f t="shared" si="9"/>
        <v>109.45949999999999</v>
      </c>
      <c r="J161" s="21">
        <f t="shared" si="9"/>
        <v>113.45949999999999</v>
      </c>
      <c r="K161" s="21">
        <f t="shared" si="9"/>
        <v>857.65</v>
      </c>
      <c r="L161" s="21">
        <f t="shared" si="9"/>
        <v>905.65</v>
      </c>
      <c r="M161" s="21">
        <f t="shared" si="9"/>
        <v>0.1995</v>
      </c>
      <c r="N161" s="21">
        <f t="shared" si="9"/>
        <v>0.2115</v>
      </c>
      <c r="O161" s="21">
        <f t="shared" si="9"/>
        <v>24.49</v>
      </c>
      <c r="P161" s="21">
        <f t="shared" si="9"/>
        <v>26.87</v>
      </c>
      <c r="Q161" s="21">
        <f t="shared" si="9"/>
        <v>2.35</v>
      </c>
      <c r="R161" s="21">
        <f t="shared" si="9"/>
        <v>2.75</v>
      </c>
      <c r="S161" s="21">
        <f t="shared" si="9"/>
        <v>9.455</v>
      </c>
      <c r="T161" s="21">
        <f t="shared" si="9"/>
        <v>9.495</v>
      </c>
      <c r="U161" s="21">
        <f t="shared" si="9"/>
        <v>91.77666666666667</v>
      </c>
      <c r="V161" s="21">
        <f t="shared" si="9"/>
        <v>97.62666666666667</v>
      </c>
      <c r="W161" s="21">
        <f t="shared" si="9"/>
        <v>176.84833333333333</v>
      </c>
      <c r="X161" s="21">
        <f t="shared" si="9"/>
        <v>197.98833333333332</v>
      </c>
      <c r="Y161" s="21">
        <f t="shared" si="9"/>
        <v>195.25583333333333</v>
      </c>
      <c r="Z161" s="21">
        <f t="shared" si="9"/>
        <v>199.49583333333334</v>
      </c>
      <c r="AA161" s="21">
        <f t="shared" si="9"/>
        <v>9.344166666666668</v>
      </c>
      <c r="AB161" s="21">
        <f t="shared" si="9"/>
        <v>9.874166666666667</v>
      </c>
    </row>
    <row r="162" spans="1:28" s="11" customFormat="1" ht="17.25" customHeight="1">
      <c r="A162" s="13"/>
      <c r="B162" s="89"/>
      <c r="C162" s="55"/>
      <c r="D162" s="55"/>
      <c r="E162" s="41"/>
      <c r="F162" s="41"/>
      <c r="G162" s="41"/>
      <c r="H162" s="41"/>
      <c r="I162" s="41"/>
      <c r="J162" s="41"/>
      <c r="K162" s="42"/>
      <c r="L162" s="42"/>
      <c r="M162" s="41"/>
      <c r="N162" s="41"/>
      <c r="O162" s="41"/>
      <c r="P162" s="41"/>
      <c r="Q162" s="42"/>
      <c r="R162" s="42"/>
      <c r="S162" s="42"/>
      <c r="T162" s="42"/>
      <c r="U162" s="41"/>
      <c r="V162" s="41"/>
      <c r="W162" s="41"/>
      <c r="X162" s="41"/>
      <c r="Y162" s="41"/>
      <c r="Z162" s="41"/>
      <c r="AA162" s="41"/>
      <c r="AB162" s="41"/>
    </row>
    <row r="163" spans="1:28" s="11" customFormat="1" ht="28.5" customHeight="1">
      <c r="A163" s="13"/>
      <c r="B163" s="89"/>
      <c r="C163" s="55"/>
      <c r="D163" s="55"/>
      <c r="E163" s="41"/>
      <c r="F163" s="41"/>
      <c r="G163" s="41"/>
      <c r="H163" s="41"/>
      <c r="I163" s="41"/>
      <c r="J163" s="41"/>
      <c r="K163" s="42"/>
      <c r="L163" s="42"/>
      <c r="M163" s="41"/>
      <c r="N163" s="41"/>
      <c r="O163" s="41"/>
      <c r="P163" s="41"/>
      <c r="Q163" s="42"/>
      <c r="R163" s="42"/>
      <c r="S163" s="42"/>
      <c r="T163" s="42"/>
      <c r="U163" s="41"/>
      <c r="V163" s="41"/>
      <c r="W163" s="41"/>
      <c r="X163" s="41"/>
      <c r="Y163" s="41"/>
      <c r="Z163" s="41"/>
      <c r="AA163" s="41"/>
      <c r="AB163" s="41"/>
    </row>
    <row r="164" spans="1:28" s="11" customFormat="1" ht="30.75" customHeight="1">
      <c r="A164" s="14" t="s">
        <v>174</v>
      </c>
      <c r="B164" s="89"/>
      <c r="C164" s="55"/>
      <c r="D164" s="55"/>
      <c r="E164" s="41"/>
      <c r="F164" s="41"/>
      <c r="G164" s="41"/>
      <c r="H164" s="41"/>
      <c r="I164" s="41"/>
      <c r="J164" s="41"/>
      <c r="K164" s="42"/>
      <c r="L164" s="42"/>
      <c r="M164" s="41"/>
      <c r="N164" s="41"/>
      <c r="O164" s="41"/>
      <c r="P164" s="41"/>
      <c r="Q164" s="42"/>
      <c r="R164" s="42"/>
      <c r="S164" s="42"/>
      <c r="T164" s="42"/>
      <c r="U164" s="41"/>
      <c r="V164" s="41"/>
      <c r="W164" s="41"/>
      <c r="X164" s="41"/>
      <c r="Y164" s="41"/>
      <c r="Z164" s="41"/>
      <c r="AA164" s="41"/>
      <c r="AB164" s="41"/>
    </row>
    <row r="165" spans="1:28" s="11" customFormat="1" ht="25.5" customHeight="1">
      <c r="A165" s="13"/>
      <c r="B165" s="89"/>
      <c r="C165" s="55"/>
      <c r="D165" s="55"/>
      <c r="E165" s="41"/>
      <c r="F165" s="41"/>
      <c r="G165" s="41"/>
      <c r="H165" s="41"/>
      <c r="I165" s="41"/>
      <c r="J165" s="41"/>
      <c r="K165" s="42"/>
      <c r="L165" s="42"/>
      <c r="M165" s="41"/>
      <c r="N165" s="41"/>
      <c r="O165" s="41"/>
      <c r="P165" s="41"/>
      <c r="Q165" s="42"/>
      <c r="R165" s="42"/>
      <c r="S165" s="42"/>
      <c r="T165" s="42"/>
      <c r="U165" s="41"/>
      <c r="V165" s="41"/>
      <c r="W165" s="41"/>
      <c r="X165" s="41"/>
      <c r="Y165" s="41"/>
      <c r="Z165" s="41"/>
      <c r="AA165" s="41"/>
      <c r="AB165" s="41"/>
    </row>
    <row r="166" spans="1:28" s="11" customFormat="1" ht="23.25" customHeight="1">
      <c r="A166" s="13"/>
      <c r="B166" s="91"/>
      <c r="C166" s="40"/>
      <c r="D166" s="40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  <c r="R166" s="42"/>
      <c r="S166" s="42"/>
      <c r="T166" s="42"/>
      <c r="U166" s="41"/>
      <c r="V166" s="41"/>
      <c r="W166" s="41"/>
      <c r="X166" s="41"/>
      <c r="Y166" s="41"/>
      <c r="Z166" s="41"/>
      <c r="AA166" s="41"/>
      <c r="AB166" s="41"/>
    </row>
    <row r="167" spans="1:28" s="11" customFormat="1" ht="38.25" customHeight="1">
      <c r="A167" s="14" t="s">
        <v>15</v>
      </c>
      <c r="B167" s="91"/>
      <c r="C167" s="40"/>
      <c r="D167" s="40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2"/>
      <c r="R167" s="42"/>
      <c r="S167" s="42"/>
      <c r="T167" s="42"/>
      <c r="U167" s="41"/>
      <c r="V167" s="41"/>
      <c r="W167" s="41"/>
      <c r="X167" s="41"/>
      <c r="Y167" s="41"/>
      <c r="Z167" s="41"/>
      <c r="AA167" s="41"/>
      <c r="AB167" s="41"/>
    </row>
    <row r="168" spans="1:28" s="11" customFormat="1" ht="23.25" customHeight="1" thickBot="1">
      <c r="A168" s="13"/>
      <c r="B168" s="91"/>
      <c r="C168" s="40"/>
      <c r="D168" s="40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2"/>
      <c r="R168" s="42"/>
      <c r="S168" s="42"/>
      <c r="T168" s="42"/>
      <c r="U168" s="41"/>
      <c r="V168" s="41"/>
      <c r="W168" s="41"/>
      <c r="X168" s="41"/>
      <c r="Y168" s="41"/>
      <c r="Z168" s="41"/>
      <c r="AA168" s="41"/>
      <c r="AB168" s="41"/>
    </row>
    <row r="169" spans="1:28" s="11" customFormat="1" ht="49.5" customHeight="1" thickBot="1">
      <c r="A169" s="114" t="s">
        <v>2</v>
      </c>
      <c r="B169" s="124" t="s">
        <v>3</v>
      </c>
      <c r="C169" s="125" t="s">
        <v>4</v>
      </c>
      <c r="D169" s="126"/>
      <c r="E169" s="127" t="s">
        <v>5</v>
      </c>
      <c r="F169" s="128"/>
      <c r="G169" s="127" t="s">
        <v>6</v>
      </c>
      <c r="H169" s="128"/>
      <c r="I169" s="127" t="s">
        <v>7</v>
      </c>
      <c r="J169" s="128"/>
      <c r="K169" s="127" t="s">
        <v>8</v>
      </c>
      <c r="L169" s="128"/>
      <c r="M169" s="131" t="s">
        <v>59</v>
      </c>
      <c r="N169" s="132"/>
      <c r="O169" s="132"/>
      <c r="P169" s="133"/>
      <c r="Q169" s="134" t="s">
        <v>59</v>
      </c>
      <c r="R169" s="135"/>
      <c r="S169" s="135"/>
      <c r="T169" s="136"/>
      <c r="U169" s="131" t="s">
        <v>60</v>
      </c>
      <c r="V169" s="132"/>
      <c r="W169" s="132"/>
      <c r="X169" s="132"/>
      <c r="Y169" s="132"/>
      <c r="Z169" s="132"/>
      <c r="AA169" s="132"/>
      <c r="AB169" s="133"/>
    </row>
    <row r="170" spans="1:28" s="11" customFormat="1" ht="90" customHeight="1" thickBot="1">
      <c r="A170" s="115"/>
      <c r="B170" s="117"/>
      <c r="C170" s="43" t="s">
        <v>9</v>
      </c>
      <c r="D170" s="44" t="s">
        <v>10</v>
      </c>
      <c r="E170" s="44" t="s">
        <v>9</v>
      </c>
      <c r="F170" s="44" t="s">
        <v>10</v>
      </c>
      <c r="G170" s="44" t="s">
        <v>9</v>
      </c>
      <c r="H170" s="44" t="s">
        <v>10</v>
      </c>
      <c r="I170" s="44" t="s">
        <v>9</v>
      </c>
      <c r="J170" s="44" t="s">
        <v>10</v>
      </c>
      <c r="K170" s="44" t="s">
        <v>9</v>
      </c>
      <c r="L170" s="44" t="s">
        <v>10</v>
      </c>
      <c r="M170" s="44" t="s">
        <v>65</v>
      </c>
      <c r="N170" s="44" t="s">
        <v>64</v>
      </c>
      <c r="O170" s="44" t="s">
        <v>63</v>
      </c>
      <c r="P170" s="44" t="s">
        <v>61</v>
      </c>
      <c r="Q170" s="45" t="s">
        <v>70</v>
      </c>
      <c r="R170" s="45" t="s">
        <v>72</v>
      </c>
      <c r="S170" s="45" t="s">
        <v>73</v>
      </c>
      <c r="T170" s="45" t="s">
        <v>71</v>
      </c>
      <c r="U170" s="44" t="s">
        <v>62</v>
      </c>
      <c r="V170" s="44" t="s">
        <v>66</v>
      </c>
      <c r="W170" s="44" t="s">
        <v>78</v>
      </c>
      <c r="X170" s="44" t="s">
        <v>79</v>
      </c>
      <c r="Y170" s="44" t="s">
        <v>80</v>
      </c>
      <c r="Z170" s="44" t="s">
        <v>67</v>
      </c>
      <c r="AA170" s="44" t="s">
        <v>68</v>
      </c>
      <c r="AB170" s="44" t="s">
        <v>69</v>
      </c>
    </row>
    <row r="171" spans="1:28" s="13" customFormat="1" ht="56.25" customHeight="1" thickBot="1">
      <c r="A171" s="70">
        <v>71</v>
      </c>
      <c r="B171" s="72" t="s">
        <v>216</v>
      </c>
      <c r="C171" s="22">
        <v>50</v>
      </c>
      <c r="D171" s="22">
        <v>40</v>
      </c>
      <c r="E171" s="21">
        <v>0.7</v>
      </c>
      <c r="F171" s="21">
        <v>0.56</v>
      </c>
      <c r="G171" s="21">
        <v>5.05</v>
      </c>
      <c r="H171" s="21">
        <v>4.04</v>
      </c>
      <c r="I171" s="21">
        <v>3.4</v>
      </c>
      <c r="J171" s="21">
        <v>2.72</v>
      </c>
      <c r="K171" s="21">
        <v>62</v>
      </c>
      <c r="L171" s="21">
        <v>49.6</v>
      </c>
      <c r="M171" s="107">
        <v>0.01</v>
      </c>
      <c r="N171" s="108">
        <v>0.006</v>
      </c>
      <c r="O171" s="108">
        <v>8.1</v>
      </c>
      <c r="P171" s="108">
        <v>6.48</v>
      </c>
      <c r="Q171" s="107">
        <v>0</v>
      </c>
      <c r="R171" s="107">
        <v>0</v>
      </c>
      <c r="S171" s="107">
        <v>0.12</v>
      </c>
      <c r="T171" s="107">
        <v>0.08</v>
      </c>
      <c r="U171" s="108">
        <v>3</v>
      </c>
      <c r="V171" s="108">
        <v>2</v>
      </c>
      <c r="W171" s="108">
        <v>0.13</v>
      </c>
      <c r="X171" s="109">
        <v>0.09</v>
      </c>
      <c r="Y171" s="108">
        <v>6.6</v>
      </c>
      <c r="Z171" s="108">
        <v>4.4</v>
      </c>
      <c r="AA171" s="108">
        <v>0.36</v>
      </c>
      <c r="AB171" s="109">
        <v>0.24</v>
      </c>
    </row>
    <row r="172" spans="1:28" s="13" customFormat="1" ht="87.75" customHeight="1" thickBot="1">
      <c r="A172" s="70">
        <v>139</v>
      </c>
      <c r="B172" s="72" t="s">
        <v>145</v>
      </c>
      <c r="C172" s="22" t="s">
        <v>146</v>
      </c>
      <c r="D172" s="22" t="s">
        <v>147</v>
      </c>
      <c r="E172" s="21">
        <v>7.9</v>
      </c>
      <c r="F172" s="21">
        <v>8.3</v>
      </c>
      <c r="G172" s="21">
        <v>5.6</v>
      </c>
      <c r="H172" s="21">
        <v>6.72</v>
      </c>
      <c r="I172" s="21">
        <v>22.3</v>
      </c>
      <c r="J172" s="21">
        <v>26.8</v>
      </c>
      <c r="K172" s="21">
        <v>217</v>
      </c>
      <c r="L172" s="21">
        <v>260</v>
      </c>
      <c r="M172" s="108">
        <v>0.15</v>
      </c>
      <c r="N172" s="108">
        <v>0.19</v>
      </c>
      <c r="O172" s="108">
        <v>9.6</v>
      </c>
      <c r="P172" s="108">
        <v>12</v>
      </c>
      <c r="Q172" s="107">
        <v>0.02</v>
      </c>
      <c r="R172" s="107">
        <v>0.03</v>
      </c>
      <c r="S172" s="107">
        <v>0.1</v>
      </c>
      <c r="T172" s="107">
        <v>0.1</v>
      </c>
      <c r="U172" s="108">
        <v>22.56</v>
      </c>
      <c r="V172" s="108">
        <v>28.2</v>
      </c>
      <c r="W172" s="108">
        <v>51.96</v>
      </c>
      <c r="X172" s="109">
        <v>64.95</v>
      </c>
      <c r="Y172" s="108">
        <v>27.76</v>
      </c>
      <c r="Z172" s="108">
        <v>34.7</v>
      </c>
      <c r="AA172" s="108">
        <v>1.59</v>
      </c>
      <c r="AB172" s="109">
        <v>1.99</v>
      </c>
    </row>
    <row r="173" spans="1:28" s="13" customFormat="1" ht="56.25" customHeight="1" thickBot="1">
      <c r="A173" s="70">
        <v>437</v>
      </c>
      <c r="B173" s="71" t="s">
        <v>161</v>
      </c>
      <c r="C173" s="22" t="s">
        <v>84</v>
      </c>
      <c r="D173" s="22" t="s">
        <v>102</v>
      </c>
      <c r="E173" s="21">
        <v>6.95</v>
      </c>
      <c r="F173" s="21">
        <v>8.34</v>
      </c>
      <c r="G173" s="21">
        <v>3.25</v>
      </c>
      <c r="H173" s="21">
        <v>3.9</v>
      </c>
      <c r="I173" s="21">
        <v>2</v>
      </c>
      <c r="J173" s="21">
        <v>2.4</v>
      </c>
      <c r="K173" s="21">
        <v>106</v>
      </c>
      <c r="L173" s="21">
        <v>127</v>
      </c>
      <c r="M173" s="107">
        <v>0.04</v>
      </c>
      <c r="N173" s="108">
        <v>0.05</v>
      </c>
      <c r="O173" s="108">
        <v>0.31</v>
      </c>
      <c r="P173" s="108">
        <v>0.37</v>
      </c>
      <c r="Q173" s="107">
        <v>0</v>
      </c>
      <c r="R173" s="107">
        <v>0</v>
      </c>
      <c r="S173" s="107">
        <v>0.14</v>
      </c>
      <c r="T173" s="107">
        <v>0.17</v>
      </c>
      <c r="U173" s="108">
        <v>9.86</v>
      </c>
      <c r="V173" s="108">
        <v>11.83</v>
      </c>
      <c r="W173" s="108">
        <v>82.46</v>
      </c>
      <c r="X173" s="109">
        <v>98.95</v>
      </c>
      <c r="Y173" s="108">
        <v>17.59</v>
      </c>
      <c r="Z173" s="108">
        <v>21.11</v>
      </c>
      <c r="AA173" s="108">
        <v>1.83</v>
      </c>
      <c r="AB173" s="109">
        <v>2.21</v>
      </c>
    </row>
    <row r="174" spans="1:28" s="13" customFormat="1" ht="56.25" customHeight="1" thickBot="1">
      <c r="A174" s="70">
        <v>463</v>
      </c>
      <c r="B174" s="71" t="s">
        <v>27</v>
      </c>
      <c r="C174" s="22">
        <v>125</v>
      </c>
      <c r="D174" s="22">
        <v>125</v>
      </c>
      <c r="E174" s="21">
        <v>7.875</v>
      </c>
      <c r="F174" s="21">
        <v>7.875</v>
      </c>
      <c r="G174" s="21">
        <v>9.75</v>
      </c>
      <c r="H174" s="21">
        <v>9.75</v>
      </c>
      <c r="I174" s="21">
        <v>35.5</v>
      </c>
      <c r="J174" s="21">
        <v>35.5</v>
      </c>
      <c r="K174" s="21">
        <v>203.75</v>
      </c>
      <c r="L174" s="21">
        <v>203.75</v>
      </c>
      <c r="M174" s="108">
        <v>0.075</v>
      </c>
      <c r="N174" s="108">
        <v>0.075</v>
      </c>
      <c r="O174" s="108">
        <v>0</v>
      </c>
      <c r="P174" s="108">
        <v>0</v>
      </c>
      <c r="Q174" s="107">
        <v>0</v>
      </c>
      <c r="R174" s="107">
        <v>0</v>
      </c>
      <c r="S174" s="107">
        <v>2.625</v>
      </c>
      <c r="T174" s="107">
        <v>2.625</v>
      </c>
      <c r="U174" s="108">
        <v>9.3125</v>
      </c>
      <c r="V174" s="108">
        <v>9.3125</v>
      </c>
      <c r="W174" s="108">
        <v>88.5</v>
      </c>
      <c r="X174" s="109">
        <v>88.5</v>
      </c>
      <c r="Y174" s="108">
        <v>6.999999999999999</v>
      </c>
      <c r="Z174" s="108">
        <v>6.999999999999999</v>
      </c>
      <c r="AA174" s="108">
        <v>1.6</v>
      </c>
      <c r="AB174" s="109">
        <v>1.6</v>
      </c>
    </row>
    <row r="175" spans="1:28" s="13" customFormat="1" ht="84" thickBot="1">
      <c r="A175" s="70">
        <v>648</v>
      </c>
      <c r="B175" s="71" t="s">
        <v>111</v>
      </c>
      <c r="C175" s="22">
        <v>200</v>
      </c>
      <c r="D175" s="22">
        <v>200</v>
      </c>
      <c r="E175" s="21">
        <v>0.4</v>
      </c>
      <c r="F175" s="21">
        <v>0.4</v>
      </c>
      <c r="G175" s="21">
        <v>0</v>
      </c>
      <c r="H175" s="21">
        <v>0</v>
      </c>
      <c r="I175" s="21">
        <v>30.6</v>
      </c>
      <c r="J175" s="21">
        <v>30.6</v>
      </c>
      <c r="K175" s="21">
        <v>118</v>
      </c>
      <c r="L175" s="21">
        <v>118</v>
      </c>
      <c r="M175" s="108">
        <v>0</v>
      </c>
      <c r="N175" s="108">
        <v>0</v>
      </c>
      <c r="O175" s="108">
        <v>15</v>
      </c>
      <c r="P175" s="108">
        <v>15</v>
      </c>
      <c r="Q175" s="107">
        <v>0</v>
      </c>
      <c r="R175" s="107">
        <v>0</v>
      </c>
      <c r="S175" s="107">
        <v>0</v>
      </c>
      <c r="T175" s="107">
        <v>0</v>
      </c>
      <c r="U175" s="108">
        <v>4.5</v>
      </c>
      <c r="V175" s="108">
        <v>4.5</v>
      </c>
      <c r="W175" s="108">
        <v>0</v>
      </c>
      <c r="X175" s="109">
        <v>0</v>
      </c>
      <c r="Y175" s="108">
        <v>1</v>
      </c>
      <c r="Z175" s="108">
        <v>1</v>
      </c>
      <c r="AA175" s="108">
        <v>0.15</v>
      </c>
      <c r="AB175" s="109">
        <v>0.15</v>
      </c>
    </row>
    <row r="176" spans="1:28" s="13" customFormat="1" ht="84" thickBot="1">
      <c r="A176" s="15"/>
      <c r="B176" s="71" t="s">
        <v>38</v>
      </c>
      <c r="C176" s="22">
        <v>32.5</v>
      </c>
      <c r="D176" s="22">
        <v>32.5</v>
      </c>
      <c r="E176" s="21">
        <v>2.5025</v>
      </c>
      <c r="F176" s="21">
        <v>2.5025</v>
      </c>
      <c r="G176" s="21">
        <v>0.455</v>
      </c>
      <c r="H176" s="21">
        <v>0.455</v>
      </c>
      <c r="I176" s="21">
        <v>12.2525</v>
      </c>
      <c r="J176" s="21">
        <v>12.2525</v>
      </c>
      <c r="K176" s="21">
        <v>65</v>
      </c>
      <c r="L176" s="21">
        <v>65</v>
      </c>
      <c r="M176" s="108">
        <v>0.0325</v>
      </c>
      <c r="N176" s="108">
        <v>0.0325</v>
      </c>
      <c r="O176" s="108">
        <v>0</v>
      </c>
      <c r="P176" s="108">
        <v>0</v>
      </c>
      <c r="Q176" s="107">
        <v>0</v>
      </c>
      <c r="R176" s="107">
        <v>0</v>
      </c>
      <c r="S176" s="107">
        <v>0</v>
      </c>
      <c r="T176" s="107">
        <v>0</v>
      </c>
      <c r="U176" s="108">
        <v>11.624166666666667</v>
      </c>
      <c r="V176" s="108">
        <v>11.624166666666667</v>
      </c>
      <c r="W176" s="108">
        <v>22.858333333333334</v>
      </c>
      <c r="X176" s="109">
        <v>22.858333333333334</v>
      </c>
      <c r="Y176" s="108">
        <v>20.420833333333334</v>
      </c>
      <c r="Z176" s="108">
        <v>20.420833333333334</v>
      </c>
      <c r="AA176" s="108">
        <v>1.5816666666666666</v>
      </c>
      <c r="AB176" s="109">
        <v>1.5816666666666666</v>
      </c>
    </row>
    <row r="177" spans="1:28" s="11" customFormat="1" ht="56.25" thickBot="1">
      <c r="A177" s="15"/>
      <c r="B177" s="71" t="s">
        <v>39</v>
      </c>
      <c r="C177" s="22">
        <v>18</v>
      </c>
      <c r="D177" s="22">
        <v>18</v>
      </c>
      <c r="E177" s="21">
        <v>1.3499999999999999</v>
      </c>
      <c r="F177" s="21">
        <v>1.3499999999999999</v>
      </c>
      <c r="G177" s="21">
        <v>0.522</v>
      </c>
      <c r="H177" s="21">
        <v>0.522</v>
      </c>
      <c r="I177" s="21">
        <v>9.252</v>
      </c>
      <c r="J177" s="21">
        <v>9.252</v>
      </c>
      <c r="K177" s="21">
        <v>47.4</v>
      </c>
      <c r="L177" s="21">
        <v>47.4</v>
      </c>
      <c r="M177" s="108">
        <v>0.02</v>
      </c>
      <c r="N177" s="108">
        <v>0.02</v>
      </c>
      <c r="O177" s="108">
        <v>0</v>
      </c>
      <c r="P177" s="108">
        <v>0</v>
      </c>
      <c r="Q177" s="107">
        <v>0</v>
      </c>
      <c r="R177" s="107">
        <v>0</v>
      </c>
      <c r="S177" s="107">
        <v>0.02</v>
      </c>
      <c r="T177" s="107">
        <v>0.02</v>
      </c>
      <c r="U177" s="108">
        <v>5.94</v>
      </c>
      <c r="V177" s="108">
        <v>5.94</v>
      </c>
      <c r="W177" s="108">
        <v>11.67</v>
      </c>
      <c r="X177" s="109">
        <v>11.67</v>
      </c>
      <c r="Y177" s="108">
        <v>10.44</v>
      </c>
      <c r="Z177" s="108">
        <v>10.44</v>
      </c>
      <c r="AA177" s="108">
        <v>0.8</v>
      </c>
      <c r="AB177" s="109">
        <v>0.8</v>
      </c>
    </row>
    <row r="178" spans="1:28" s="11" customFormat="1" ht="38.25" customHeight="1" thickBot="1">
      <c r="A178" s="15"/>
      <c r="B178" s="90" t="s">
        <v>11</v>
      </c>
      <c r="C178" s="22"/>
      <c r="D178" s="22"/>
      <c r="E178" s="21">
        <f>SUM(E171:E177)</f>
        <v>27.677500000000002</v>
      </c>
      <c r="F178" s="21">
        <f aca="true" t="shared" si="10" ref="F178:AB178">SUM(F171:F177)</f>
        <v>29.327500000000004</v>
      </c>
      <c r="G178" s="21">
        <f t="shared" si="10"/>
        <v>24.626999999999995</v>
      </c>
      <c r="H178" s="21">
        <f t="shared" si="10"/>
        <v>25.386999999999997</v>
      </c>
      <c r="I178" s="21">
        <f t="shared" si="10"/>
        <v>115.3045</v>
      </c>
      <c r="J178" s="21">
        <f t="shared" si="10"/>
        <v>119.5245</v>
      </c>
      <c r="K178" s="21">
        <f t="shared" si="10"/>
        <v>819.15</v>
      </c>
      <c r="L178" s="21">
        <f t="shared" si="10"/>
        <v>870.75</v>
      </c>
      <c r="M178" s="21">
        <f t="shared" si="10"/>
        <v>0.3275</v>
      </c>
      <c r="N178" s="21">
        <f t="shared" si="10"/>
        <v>0.37350000000000005</v>
      </c>
      <c r="O178" s="21">
        <f t="shared" si="10"/>
        <v>33.01</v>
      </c>
      <c r="P178" s="21">
        <f t="shared" si="10"/>
        <v>33.85</v>
      </c>
      <c r="Q178" s="21">
        <f t="shared" si="10"/>
        <v>0.02</v>
      </c>
      <c r="R178" s="21">
        <f t="shared" si="10"/>
        <v>0.03</v>
      </c>
      <c r="S178" s="21">
        <f t="shared" si="10"/>
        <v>3.005</v>
      </c>
      <c r="T178" s="21">
        <f t="shared" si="10"/>
        <v>2.995</v>
      </c>
      <c r="U178" s="21">
        <f t="shared" si="10"/>
        <v>66.79666666666667</v>
      </c>
      <c r="V178" s="21">
        <f t="shared" si="10"/>
        <v>73.40666666666667</v>
      </c>
      <c r="W178" s="21">
        <f t="shared" si="10"/>
        <v>257.5783333333334</v>
      </c>
      <c r="X178" s="21">
        <f t="shared" si="10"/>
        <v>287.0183333333334</v>
      </c>
      <c r="Y178" s="21">
        <f t="shared" si="10"/>
        <v>90.81083333333333</v>
      </c>
      <c r="Z178" s="21">
        <f t="shared" si="10"/>
        <v>99.07083333333333</v>
      </c>
      <c r="AA178" s="21">
        <f t="shared" si="10"/>
        <v>7.911666666666668</v>
      </c>
      <c r="AB178" s="21">
        <f t="shared" si="10"/>
        <v>8.571666666666667</v>
      </c>
    </row>
    <row r="179" spans="1:28" s="11" customFormat="1" ht="38.25" customHeight="1">
      <c r="A179" s="19"/>
      <c r="B179" s="92"/>
      <c r="C179" s="51"/>
      <c r="D179" s="51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s="11" customFormat="1" ht="27.75">
      <c r="A180" s="13"/>
      <c r="B180" s="89"/>
      <c r="C180" s="55"/>
      <c r="D180" s="55"/>
      <c r="E180" s="41"/>
      <c r="F180" s="41"/>
      <c r="G180" s="41"/>
      <c r="H180" s="41"/>
      <c r="I180" s="41"/>
      <c r="J180" s="41"/>
      <c r="K180" s="42"/>
      <c r="L180" s="42"/>
      <c r="M180" s="41"/>
      <c r="N180" s="41"/>
      <c r="O180" s="41"/>
      <c r="P180" s="41"/>
      <c r="Q180" s="42"/>
      <c r="R180" s="42"/>
      <c r="S180" s="42"/>
      <c r="T180" s="42"/>
      <c r="U180" s="41"/>
      <c r="V180" s="41"/>
      <c r="W180" s="41"/>
      <c r="X180" s="41"/>
      <c r="Y180" s="41"/>
      <c r="Z180" s="41"/>
      <c r="AA180" s="41"/>
      <c r="AB180" s="41"/>
    </row>
    <row r="181" spans="1:28" s="11" customFormat="1" ht="27.75">
      <c r="A181" s="96" t="s">
        <v>175</v>
      </c>
      <c r="B181" s="89"/>
      <c r="C181" s="55"/>
      <c r="D181" s="55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2"/>
      <c r="S181" s="42"/>
      <c r="T181" s="42"/>
      <c r="U181" s="41"/>
      <c r="V181" s="41"/>
      <c r="W181" s="41"/>
      <c r="X181" s="41"/>
      <c r="Y181" s="41"/>
      <c r="Z181" s="41"/>
      <c r="AA181" s="41"/>
      <c r="AB181" s="41"/>
    </row>
    <row r="182" spans="1:28" s="11" customFormat="1" ht="27.75">
      <c r="A182" s="55"/>
      <c r="B182" s="89"/>
      <c r="C182" s="55"/>
      <c r="D182" s="55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2"/>
      <c r="S182" s="42"/>
      <c r="T182" s="42"/>
      <c r="U182" s="41"/>
      <c r="V182" s="41"/>
      <c r="W182" s="41"/>
      <c r="X182" s="41"/>
      <c r="Y182" s="41"/>
      <c r="Z182" s="41"/>
      <c r="AA182" s="41"/>
      <c r="AB182" s="41"/>
    </row>
    <row r="183" spans="1:28" s="11" customFormat="1" ht="27.75">
      <c r="A183" s="96" t="s">
        <v>15</v>
      </c>
      <c r="B183" s="89"/>
      <c r="C183" s="55"/>
      <c r="D183" s="55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2"/>
      <c r="S183" s="42"/>
      <c r="T183" s="42"/>
      <c r="U183" s="41"/>
      <c r="V183" s="41"/>
      <c r="W183" s="41"/>
      <c r="X183" s="41"/>
      <c r="Y183" s="41"/>
      <c r="Z183" s="41"/>
      <c r="AA183" s="41"/>
      <c r="AB183" s="41"/>
    </row>
    <row r="184" spans="1:28" s="11" customFormat="1" ht="28.5" thickBot="1">
      <c r="A184" s="55"/>
      <c r="B184" s="89"/>
      <c r="C184" s="55"/>
      <c r="D184" s="55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2"/>
      <c r="S184" s="42"/>
      <c r="T184" s="42"/>
      <c r="U184" s="41"/>
      <c r="V184" s="41"/>
      <c r="W184" s="41"/>
      <c r="X184" s="41"/>
      <c r="Y184" s="41"/>
      <c r="Z184" s="41"/>
      <c r="AA184" s="41"/>
      <c r="AB184" s="41"/>
    </row>
    <row r="185" spans="1:28" s="11" customFormat="1" ht="49.5" customHeight="1" thickBot="1">
      <c r="A185" s="137" t="s">
        <v>2</v>
      </c>
      <c r="B185" s="124" t="s">
        <v>3</v>
      </c>
      <c r="C185" s="125" t="s">
        <v>4</v>
      </c>
      <c r="D185" s="126"/>
      <c r="E185" s="127" t="s">
        <v>5</v>
      </c>
      <c r="F185" s="128"/>
      <c r="G185" s="127" t="s">
        <v>6</v>
      </c>
      <c r="H185" s="128"/>
      <c r="I185" s="127" t="s">
        <v>7</v>
      </c>
      <c r="J185" s="128"/>
      <c r="K185" s="127" t="s">
        <v>8</v>
      </c>
      <c r="L185" s="128"/>
      <c r="M185" s="131" t="s">
        <v>59</v>
      </c>
      <c r="N185" s="132"/>
      <c r="O185" s="132"/>
      <c r="P185" s="133"/>
      <c r="Q185" s="134" t="s">
        <v>59</v>
      </c>
      <c r="R185" s="135"/>
      <c r="S185" s="135"/>
      <c r="T185" s="136"/>
      <c r="U185" s="131" t="s">
        <v>60</v>
      </c>
      <c r="V185" s="132"/>
      <c r="W185" s="132"/>
      <c r="X185" s="132"/>
      <c r="Y185" s="132"/>
      <c r="Z185" s="132"/>
      <c r="AA185" s="132"/>
      <c r="AB185" s="133"/>
    </row>
    <row r="186" spans="1:28" s="11" customFormat="1" ht="81.75" thickBot="1">
      <c r="A186" s="138"/>
      <c r="B186" s="117"/>
      <c r="C186" s="43" t="s">
        <v>9</v>
      </c>
      <c r="D186" s="43" t="s">
        <v>10</v>
      </c>
      <c r="E186" s="44" t="s">
        <v>9</v>
      </c>
      <c r="F186" s="44" t="s">
        <v>10</v>
      </c>
      <c r="G186" s="44" t="s">
        <v>9</v>
      </c>
      <c r="H186" s="44" t="s">
        <v>10</v>
      </c>
      <c r="I186" s="44" t="s">
        <v>9</v>
      </c>
      <c r="J186" s="44" t="s">
        <v>10</v>
      </c>
      <c r="K186" s="44" t="s">
        <v>9</v>
      </c>
      <c r="L186" s="44" t="s">
        <v>10</v>
      </c>
      <c r="M186" s="44" t="s">
        <v>65</v>
      </c>
      <c r="N186" s="44" t="s">
        <v>64</v>
      </c>
      <c r="O186" s="44" t="s">
        <v>63</v>
      </c>
      <c r="P186" s="44" t="s">
        <v>61</v>
      </c>
      <c r="Q186" s="45" t="s">
        <v>70</v>
      </c>
      <c r="R186" s="45" t="s">
        <v>72</v>
      </c>
      <c r="S186" s="45" t="s">
        <v>73</v>
      </c>
      <c r="T186" s="45" t="s">
        <v>71</v>
      </c>
      <c r="U186" s="44" t="s">
        <v>62</v>
      </c>
      <c r="V186" s="44" t="s">
        <v>66</v>
      </c>
      <c r="W186" s="44" t="s">
        <v>78</v>
      </c>
      <c r="X186" s="44" t="s">
        <v>79</v>
      </c>
      <c r="Y186" s="44" t="s">
        <v>80</v>
      </c>
      <c r="Z186" s="44" t="s">
        <v>67</v>
      </c>
      <c r="AA186" s="44" t="s">
        <v>68</v>
      </c>
      <c r="AB186" s="44" t="s">
        <v>69</v>
      </c>
    </row>
    <row r="187" spans="1:28" s="11" customFormat="1" ht="34.5" customHeight="1" thickBot="1">
      <c r="A187" s="70">
        <v>89</v>
      </c>
      <c r="B187" s="71" t="s">
        <v>167</v>
      </c>
      <c r="C187" s="22">
        <v>30</v>
      </c>
      <c r="D187" s="22">
        <v>20</v>
      </c>
      <c r="E187" s="21">
        <v>3.5</v>
      </c>
      <c r="F187" s="21">
        <v>2.8</v>
      </c>
      <c r="G187" s="21">
        <v>5.5</v>
      </c>
      <c r="H187" s="21">
        <v>4.4</v>
      </c>
      <c r="I187" s="21">
        <v>2</v>
      </c>
      <c r="J187" s="21">
        <v>1.6</v>
      </c>
      <c r="K187" s="21">
        <v>74</v>
      </c>
      <c r="L187" s="21">
        <v>60</v>
      </c>
      <c r="M187" s="107">
        <v>0</v>
      </c>
      <c r="N187" s="108">
        <v>0</v>
      </c>
      <c r="O187" s="108">
        <v>10</v>
      </c>
      <c r="P187" s="108">
        <v>8</v>
      </c>
      <c r="Q187" s="107">
        <v>0</v>
      </c>
      <c r="R187" s="107">
        <v>0</v>
      </c>
      <c r="S187" s="107">
        <v>0</v>
      </c>
      <c r="T187" s="107">
        <v>0</v>
      </c>
      <c r="U187" s="108">
        <v>18</v>
      </c>
      <c r="V187" s="108">
        <v>14.4</v>
      </c>
      <c r="W187" s="108">
        <v>12</v>
      </c>
      <c r="X187" s="108">
        <v>9.6</v>
      </c>
      <c r="Y187" s="108">
        <v>0</v>
      </c>
      <c r="Z187" s="108">
        <v>0</v>
      </c>
      <c r="AA187" s="108">
        <v>0.1</v>
      </c>
      <c r="AB187" s="109">
        <v>0.08</v>
      </c>
    </row>
    <row r="188" spans="1:28" s="11" customFormat="1" ht="34.5" customHeight="1" thickBot="1">
      <c r="A188" s="70">
        <v>135</v>
      </c>
      <c r="B188" s="17" t="s">
        <v>169</v>
      </c>
      <c r="C188" s="22" t="s">
        <v>146</v>
      </c>
      <c r="D188" s="22" t="s">
        <v>147</v>
      </c>
      <c r="E188" s="21">
        <v>2.2</v>
      </c>
      <c r="F188" s="21">
        <v>2.64</v>
      </c>
      <c r="G188" s="21">
        <v>4.4</v>
      </c>
      <c r="H188" s="21">
        <v>5.28</v>
      </c>
      <c r="I188" s="21">
        <v>12.4</v>
      </c>
      <c r="J188" s="21">
        <v>14.88</v>
      </c>
      <c r="K188" s="21">
        <v>109</v>
      </c>
      <c r="L188" s="21">
        <v>130</v>
      </c>
      <c r="M188" s="108">
        <v>0.15</v>
      </c>
      <c r="N188" s="108">
        <v>0.19</v>
      </c>
      <c r="O188" s="108">
        <v>9.6</v>
      </c>
      <c r="P188" s="108">
        <v>12</v>
      </c>
      <c r="Q188" s="107">
        <v>0.02</v>
      </c>
      <c r="R188" s="107">
        <v>0.03</v>
      </c>
      <c r="S188" s="107">
        <v>0.1</v>
      </c>
      <c r="T188" s="107">
        <v>0.1</v>
      </c>
      <c r="U188" s="108">
        <v>22.56</v>
      </c>
      <c r="V188" s="108">
        <v>28.2</v>
      </c>
      <c r="W188" s="108">
        <v>51.96</v>
      </c>
      <c r="X188" s="109">
        <v>64.95</v>
      </c>
      <c r="Y188" s="108">
        <v>27.76</v>
      </c>
      <c r="Z188" s="108">
        <v>34.7</v>
      </c>
      <c r="AA188" s="108">
        <v>1.59</v>
      </c>
      <c r="AB188" s="109">
        <v>1.99</v>
      </c>
    </row>
    <row r="189" spans="1:28" s="11" customFormat="1" ht="34.5" customHeight="1" thickBot="1">
      <c r="A189" s="70">
        <v>503</v>
      </c>
      <c r="B189" s="71" t="s">
        <v>168</v>
      </c>
      <c r="C189" s="22">
        <v>50</v>
      </c>
      <c r="D189" s="22">
        <v>60</v>
      </c>
      <c r="E189" s="21">
        <v>11.7</v>
      </c>
      <c r="F189" s="21">
        <v>14.04</v>
      </c>
      <c r="G189" s="21">
        <v>6.75</v>
      </c>
      <c r="H189" s="21">
        <v>8.1</v>
      </c>
      <c r="I189" s="21">
        <v>2.05</v>
      </c>
      <c r="J189" s="21">
        <v>2.46</v>
      </c>
      <c r="K189" s="21">
        <v>177</v>
      </c>
      <c r="L189" s="21">
        <v>202</v>
      </c>
      <c r="M189" s="107">
        <v>0.04</v>
      </c>
      <c r="N189" s="108">
        <v>0.05</v>
      </c>
      <c r="O189" s="108">
        <v>0.31</v>
      </c>
      <c r="P189" s="108">
        <v>0.37</v>
      </c>
      <c r="Q189" s="107">
        <v>0</v>
      </c>
      <c r="R189" s="107">
        <v>0</v>
      </c>
      <c r="S189" s="107">
        <v>0.14</v>
      </c>
      <c r="T189" s="107">
        <v>0.17</v>
      </c>
      <c r="U189" s="108">
        <v>9.86</v>
      </c>
      <c r="V189" s="108">
        <v>11.83</v>
      </c>
      <c r="W189" s="108">
        <v>82.46</v>
      </c>
      <c r="X189" s="109">
        <v>98.95</v>
      </c>
      <c r="Y189" s="108">
        <v>17.59</v>
      </c>
      <c r="Z189" s="108">
        <v>21.11</v>
      </c>
      <c r="AA189" s="108">
        <v>1.83</v>
      </c>
      <c r="AB189" s="109">
        <v>2.21</v>
      </c>
    </row>
    <row r="190" spans="1:28" s="11" customFormat="1" ht="34.5" customHeight="1" thickBot="1">
      <c r="A190" s="70">
        <v>520</v>
      </c>
      <c r="B190" s="71" t="s">
        <v>24</v>
      </c>
      <c r="C190" s="22">
        <v>125</v>
      </c>
      <c r="D190" s="22">
        <v>125</v>
      </c>
      <c r="E190" s="21">
        <v>4.500000000000001</v>
      </c>
      <c r="F190" s="21">
        <v>4.500000000000001</v>
      </c>
      <c r="G190" s="21">
        <v>10.75</v>
      </c>
      <c r="H190" s="21">
        <v>10.75</v>
      </c>
      <c r="I190" s="21">
        <v>20.25</v>
      </c>
      <c r="J190" s="21">
        <v>20.25</v>
      </c>
      <c r="K190" s="21">
        <v>157.5</v>
      </c>
      <c r="L190" s="21">
        <v>157.5</v>
      </c>
      <c r="M190" s="108">
        <v>0.08750000000000001</v>
      </c>
      <c r="N190" s="108">
        <v>0.08750000000000001</v>
      </c>
      <c r="O190" s="108">
        <v>2.6125</v>
      </c>
      <c r="P190" s="108">
        <v>2.6125</v>
      </c>
      <c r="Q190" s="107">
        <v>0.025</v>
      </c>
      <c r="R190" s="107">
        <v>0.025</v>
      </c>
      <c r="S190" s="107">
        <v>0.125</v>
      </c>
      <c r="T190" s="107">
        <v>0.125</v>
      </c>
      <c r="U190" s="108">
        <v>45.9</v>
      </c>
      <c r="V190" s="108">
        <v>45.9</v>
      </c>
      <c r="W190" s="108">
        <v>68.33749999999999</v>
      </c>
      <c r="X190" s="109">
        <v>68.33749999999999</v>
      </c>
      <c r="Y190" s="108">
        <v>19.450000000000003</v>
      </c>
      <c r="Z190" s="108">
        <v>19.450000000000003</v>
      </c>
      <c r="AA190" s="108">
        <v>0.6124999999999999</v>
      </c>
      <c r="AB190" s="109">
        <v>0.6124999999999999</v>
      </c>
    </row>
    <row r="191" spans="1:28" s="11" customFormat="1" ht="34.5" customHeight="1" thickBot="1">
      <c r="A191" s="70">
        <v>701</v>
      </c>
      <c r="B191" s="71" t="s">
        <v>150</v>
      </c>
      <c r="C191" s="22">
        <v>200</v>
      </c>
      <c r="D191" s="22">
        <v>200</v>
      </c>
      <c r="E191" s="21">
        <v>0.2</v>
      </c>
      <c r="F191" s="21">
        <v>0.2</v>
      </c>
      <c r="G191" s="21">
        <v>0</v>
      </c>
      <c r="H191" s="21">
        <v>0</v>
      </c>
      <c r="I191" s="21">
        <v>35.8</v>
      </c>
      <c r="J191" s="21">
        <v>35.8</v>
      </c>
      <c r="K191" s="21">
        <v>142</v>
      </c>
      <c r="L191" s="21">
        <v>142</v>
      </c>
      <c r="M191" s="108">
        <v>0.006</v>
      </c>
      <c r="N191" s="108">
        <v>0.006</v>
      </c>
      <c r="O191" s="108">
        <v>3.2</v>
      </c>
      <c r="P191" s="108">
        <v>3.2</v>
      </c>
      <c r="Q191" s="107">
        <v>0</v>
      </c>
      <c r="R191" s="107">
        <v>0</v>
      </c>
      <c r="S191" s="107">
        <v>0</v>
      </c>
      <c r="T191" s="107">
        <v>0</v>
      </c>
      <c r="U191" s="108">
        <v>14.22</v>
      </c>
      <c r="V191" s="108">
        <v>14.22</v>
      </c>
      <c r="W191" s="108">
        <v>2.14</v>
      </c>
      <c r="X191" s="109">
        <v>2.14</v>
      </c>
      <c r="Y191" s="108">
        <v>4.14</v>
      </c>
      <c r="Z191" s="108">
        <v>4.14</v>
      </c>
      <c r="AA191" s="108">
        <v>0.48</v>
      </c>
      <c r="AB191" s="109">
        <v>0.48</v>
      </c>
    </row>
    <row r="192" spans="1:28" s="11" customFormat="1" ht="56.25" thickBot="1">
      <c r="A192" s="70"/>
      <c r="B192" s="71" t="s">
        <v>39</v>
      </c>
      <c r="C192" s="22">
        <v>32.5</v>
      </c>
      <c r="D192" s="22">
        <v>32.5</v>
      </c>
      <c r="E192" s="21">
        <v>2.5025</v>
      </c>
      <c r="F192" s="21">
        <v>2.5025</v>
      </c>
      <c r="G192" s="21">
        <v>0.455</v>
      </c>
      <c r="H192" s="21">
        <v>0.455</v>
      </c>
      <c r="I192" s="21">
        <v>12.2525</v>
      </c>
      <c r="J192" s="21">
        <v>12.2525</v>
      </c>
      <c r="K192" s="21">
        <v>65</v>
      </c>
      <c r="L192" s="21">
        <v>65</v>
      </c>
      <c r="M192" s="110">
        <v>0.0325</v>
      </c>
      <c r="N192" s="110">
        <v>0.0325</v>
      </c>
      <c r="O192" s="110">
        <v>0</v>
      </c>
      <c r="P192" s="110">
        <v>0</v>
      </c>
      <c r="Q192" s="113">
        <v>0</v>
      </c>
      <c r="R192" s="113">
        <v>0</v>
      </c>
      <c r="S192" s="113">
        <v>0</v>
      </c>
      <c r="T192" s="113">
        <v>0</v>
      </c>
      <c r="U192" s="110">
        <v>11.624166666666667</v>
      </c>
      <c r="V192" s="110">
        <v>11.624166666666667</v>
      </c>
      <c r="W192" s="110">
        <v>22.858333333333334</v>
      </c>
      <c r="X192" s="110">
        <v>22.858333333333334</v>
      </c>
      <c r="Y192" s="110">
        <v>20.420833333333334</v>
      </c>
      <c r="Z192" s="110">
        <v>20.420833333333334</v>
      </c>
      <c r="AA192" s="110">
        <v>1.5816666666666666</v>
      </c>
      <c r="AB192" s="110">
        <v>1.5816666666666666</v>
      </c>
    </row>
    <row r="193" spans="1:28" ht="84" thickBot="1">
      <c r="A193" s="70"/>
      <c r="B193" s="71" t="s">
        <v>38</v>
      </c>
      <c r="C193" s="22">
        <v>18</v>
      </c>
      <c r="D193" s="22">
        <v>18</v>
      </c>
      <c r="E193" s="21">
        <v>1.3499999999999999</v>
      </c>
      <c r="F193" s="21">
        <v>1.3499999999999999</v>
      </c>
      <c r="G193" s="21">
        <v>0.522</v>
      </c>
      <c r="H193" s="21">
        <v>0.522</v>
      </c>
      <c r="I193" s="21">
        <v>9.252</v>
      </c>
      <c r="J193" s="21">
        <v>9.252</v>
      </c>
      <c r="K193" s="21">
        <v>47.4</v>
      </c>
      <c r="L193" s="21">
        <v>47.4</v>
      </c>
      <c r="M193" s="108">
        <v>0.02</v>
      </c>
      <c r="N193" s="108">
        <v>0.02</v>
      </c>
      <c r="O193" s="108">
        <v>0</v>
      </c>
      <c r="P193" s="108">
        <v>0</v>
      </c>
      <c r="Q193" s="107">
        <v>0</v>
      </c>
      <c r="R193" s="107">
        <v>0</v>
      </c>
      <c r="S193" s="107">
        <v>0.02</v>
      </c>
      <c r="T193" s="107">
        <v>0.02</v>
      </c>
      <c r="U193" s="108">
        <v>5.94</v>
      </c>
      <c r="V193" s="108">
        <v>5.94</v>
      </c>
      <c r="W193" s="108">
        <v>11.67</v>
      </c>
      <c r="X193" s="109">
        <v>11.67</v>
      </c>
      <c r="Y193" s="108">
        <v>10.44</v>
      </c>
      <c r="Z193" s="108">
        <v>10.44</v>
      </c>
      <c r="AA193" s="108">
        <v>0.8</v>
      </c>
      <c r="AB193" s="109">
        <v>0.8</v>
      </c>
    </row>
    <row r="194" spans="1:28" ht="37.5" customHeight="1" thickBot="1">
      <c r="A194" s="70"/>
      <c r="B194" s="90" t="s">
        <v>11</v>
      </c>
      <c r="C194" s="22"/>
      <c r="D194" s="22"/>
      <c r="E194" s="21">
        <f>SUM(E187:E193)</f>
        <v>25.9525</v>
      </c>
      <c r="F194" s="21">
        <f aca="true" t="shared" si="11" ref="F194:AB194">SUM(F187:F193)</f>
        <v>28.0325</v>
      </c>
      <c r="G194" s="21">
        <f t="shared" si="11"/>
        <v>28.376999999999995</v>
      </c>
      <c r="H194" s="21">
        <f t="shared" si="11"/>
        <v>29.506999999999998</v>
      </c>
      <c r="I194" s="21">
        <f t="shared" si="11"/>
        <v>94.0045</v>
      </c>
      <c r="J194" s="21">
        <f t="shared" si="11"/>
        <v>96.49449999999999</v>
      </c>
      <c r="K194" s="21">
        <f t="shared" si="11"/>
        <v>771.9</v>
      </c>
      <c r="L194" s="21">
        <f t="shared" si="11"/>
        <v>803.9</v>
      </c>
      <c r="M194" s="21">
        <f t="shared" si="11"/>
        <v>0.3360000000000001</v>
      </c>
      <c r="N194" s="21">
        <f t="shared" si="11"/>
        <v>0.386</v>
      </c>
      <c r="O194" s="21">
        <f t="shared" si="11"/>
        <v>25.7225</v>
      </c>
      <c r="P194" s="21">
        <f t="shared" si="11"/>
        <v>26.1825</v>
      </c>
      <c r="Q194" s="21">
        <f t="shared" si="11"/>
        <v>0.045</v>
      </c>
      <c r="R194" s="21">
        <f t="shared" si="11"/>
        <v>0.055</v>
      </c>
      <c r="S194" s="21">
        <f t="shared" si="11"/>
        <v>0.385</v>
      </c>
      <c r="T194" s="21">
        <f t="shared" si="11"/>
        <v>0.41500000000000004</v>
      </c>
      <c r="U194" s="21">
        <f t="shared" si="11"/>
        <v>128.10416666666666</v>
      </c>
      <c r="V194" s="21">
        <f t="shared" si="11"/>
        <v>132.11416666666668</v>
      </c>
      <c r="W194" s="21">
        <f t="shared" si="11"/>
        <v>251.42583333333332</v>
      </c>
      <c r="X194" s="21">
        <f t="shared" si="11"/>
        <v>278.5058333333333</v>
      </c>
      <c r="Y194" s="21">
        <f t="shared" si="11"/>
        <v>99.80083333333334</v>
      </c>
      <c r="Z194" s="21">
        <f t="shared" si="11"/>
        <v>110.26083333333334</v>
      </c>
      <c r="AA194" s="21">
        <f t="shared" si="11"/>
        <v>6.9941666666666675</v>
      </c>
      <c r="AB194" s="21">
        <f t="shared" si="11"/>
        <v>7.7541666666666655</v>
      </c>
    </row>
    <row r="195" spans="1:28" ht="27.75">
      <c r="A195" s="55"/>
      <c r="B195" s="89"/>
      <c r="C195" s="55"/>
      <c r="D195" s="55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U195" s="41"/>
      <c r="V195" s="41"/>
      <c r="W195" s="41"/>
      <c r="X195" s="41"/>
      <c r="Y195" s="41"/>
      <c r="Z195" s="41"/>
      <c r="AA195" s="41"/>
      <c r="AB195" s="41"/>
    </row>
    <row r="196" spans="1:28" ht="27.75">
      <c r="A196" s="55"/>
      <c r="B196" s="89"/>
      <c r="C196" s="55"/>
      <c r="D196" s="55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U196" s="41"/>
      <c r="V196" s="41"/>
      <c r="W196" s="41"/>
      <c r="X196" s="41"/>
      <c r="Y196" s="41"/>
      <c r="Z196" s="41"/>
      <c r="AA196" s="41"/>
      <c r="AB196" s="41"/>
    </row>
  </sheetData>
  <sheetProtection/>
  <mergeCells count="120">
    <mergeCell ref="K185:L185"/>
    <mergeCell ref="M185:P185"/>
    <mergeCell ref="Q185:T185"/>
    <mergeCell ref="U185:AB185"/>
    <mergeCell ref="K169:L169"/>
    <mergeCell ref="M169:P169"/>
    <mergeCell ref="Q169:T169"/>
    <mergeCell ref="U169:AB169"/>
    <mergeCell ref="A185:A186"/>
    <mergeCell ref="B185:B186"/>
    <mergeCell ref="C185:D185"/>
    <mergeCell ref="E185:F185"/>
    <mergeCell ref="G185:H185"/>
    <mergeCell ref="I185:J185"/>
    <mergeCell ref="K152:L152"/>
    <mergeCell ref="M152:P152"/>
    <mergeCell ref="Q152:T152"/>
    <mergeCell ref="U152:AB152"/>
    <mergeCell ref="A169:A170"/>
    <mergeCell ref="B169:B170"/>
    <mergeCell ref="C169:D169"/>
    <mergeCell ref="E169:F169"/>
    <mergeCell ref="G169:H169"/>
    <mergeCell ref="I169:J169"/>
    <mergeCell ref="K136:L136"/>
    <mergeCell ref="M136:P136"/>
    <mergeCell ref="Q136:T136"/>
    <mergeCell ref="U136:AB136"/>
    <mergeCell ref="A152:A153"/>
    <mergeCell ref="B152:B153"/>
    <mergeCell ref="C152:D152"/>
    <mergeCell ref="E152:F152"/>
    <mergeCell ref="G152:H152"/>
    <mergeCell ref="I152:J152"/>
    <mergeCell ref="K121:L121"/>
    <mergeCell ref="M121:P121"/>
    <mergeCell ref="Q121:T121"/>
    <mergeCell ref="U121:AB121"/>
    <mergeCell ref="A136:A137"/>
    <mergeCell ref="B136:B137"/>
    <mergeCell ref="C136:D136"/>
    <mergeCell ref="E136:F136"/>
    <mergeCell ref="G136:H136"/>
    <mergeCell ref="I136:J136"/>
    <mergeCell ref="K105:L105"/>
    <mergeCell ref="M105:P105"/>
    <mergeCell ref="Q105:T105"/>
    <mergeCell ref="U105:AB105"/>
    <mergeCell ref="A121:A122"/>
    <mergeCell ref="B121:B122"/>
    <mergeCell ref="C121:D121"/>
    <mergeCell ref="E121:F121"/>
    <mergeCell ref="G121:H121"/>
    <mergeCell ref="I121:J121"/>
    <mergeCell ref="K87:L87"/>
    <mergeCell ref="M87:P87"/>
    <mergeCell ref="Q87:T87"/>
    <mergeCell ref="U87:AB87"/>
    <mergeCell ref="A105:A106"/>
    <mergeCell ref="B105:B106"/>
    <mergeCell ref="C105:D105"/>
    <mergeCell ref="E105:F105"/>
    <mergeCell ref="G105:H105"/>
    <mergeCell ref="I105:J105"/>
    <mergeCell ref="K73:L73"/>
    <mergeCell ref="M73:P73"/>
    <mergeCell ref="Q73:T73"/>
    <mergeCell ref="U73:AB73"/>
    <mergeCell ref="A87:A88"/>
    <mergeCell ref="B87:B88"/>
    <mergeCell ref="C87:D87"/>
    <mergeCell ref="E87:F87"/>
    <mergeCell ref="G87:H87"/>
    <mergeCell ref="I87:J87"/>
    <mergeCell ref="K57:L57"/>
    <mergeCell ref="M57:P57"/>
    <mergeCell ref="Q57:T57"/>
    <mergeCell ref="U57:AB57"/>
    <mergeCell ref="A73:A74"/>
    <mergeCell ref="B73:B74"/>
    <mergeCell ref="C73:D73"/>
    <mergeCell ref="E73:F73"/>
    <mergeCell ref="G73:H73"/>
    <mergeCell ref="I73:J73"/>
    <mergeCell ref="K40:L40"/>
    <mergeCell ref="M40:P40"/>
    <mergeCell ref="Q40:T40"/>
    <mergeCell ref="U40:AB40"/>
    <mergeCell ref="A57:A58"/>
    <mergeCell ref="B57:B58"/>
    <mergeCell ref="C57:D57"/>
    <mergeCell ref="E57:F57"/>
    <mergeCell ref="G57:H57"/>
    <mergeCell ref="I57:J57"/>
    <mergeCell ref="A40:A41"/>
    <mergeCell ref="B40:B41"/>
    <mergeCell ref="C40:D40"/>
    <mergeCell ref="E40:F40"/>
    <mergeCell ref="G40:H40"/>
    <mergeCell ref="I40:J40"/>
    <mergeCell ref="K8:L8"/>
    <mergeCell ref="M8:P8"/>
    <mergeCell ref="Q8:T8"/>
    <mergeCell ref="U8:AB8"/>
    <mergeCell ref="K23:L23"/>
    <mergeCell ref="M23:P23"/>
    <mergeCell ref="Q23:T23"/>
    <mergeCell ref="U23:AB23"/>
    <mergeCell ref="A8:A9"/>
    <mergeCell ref="B8:B9"/>
    <mergeCell ref="C8:D8"/>
    <mergeCell ref="E8:F8"/>
    <mergeCell ref="G8:H8"/>
    <mergeCell ref="I8:J8"/>
    <mergeCell ref="A23:A24"/>
    <mergeCell ref="B23:B24"/>
    <mergeCell ref="C23:D23"/>
    <mergeCell ref="E23:F23"/>
    <mergeCell ref="G23:H23"/>
    <mergeCell ref="I23:J23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5" manualBreakCount="5">
    <brk id="33" max="27" man="1"/>
    <brk id="66" max="27" man="1"/>
    <brk id="97" max="27" man="1"/>
    <brk id="131" max="27" man="1"/>
    <brk id="16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76"/>
  <sheetViews>
    <sheetView view="pageBreakPreview" zoomScale="40" zoomScaleNormal="40" zoomScaleSheetLayoutView="40" zoomScalePageLayoutView="0" workbookViewId="0" topLeftCell="A274">
      <selection activeCell="A295" sqref="A295:AB295"/>
    </sheetView>
  </sheetViews>
  <sheetFormatPr defaultColWidth="9.1406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7" width="12.8515625" style="42" customWidth="1"/>
    <col min="18" max="18" width="13.421875" style="42" customWidth="1"/>
    <col min="19" max="19" width="13.28125" style="42" customWidth="1"/>
    <col min="20" max="20" width="12.7109375" style="42" customWidth="1"/>
    <col min="21" max="22" width="15.281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</cols>
  <sheetData>
    <row r="1" ht="27.75">
      <c r="A1" s="20" t="s">
        <v>0</v>
      </c>
    </row>
    <row r="2" spans="1:28" ht="27.75">
      <c r="A2" s="14"/>
      <c r="B2" s="89"/>
      <c r="C2" s="55"/>
      <c r="D2" s="55"/>
      <c r="E2" s="41"/>
      <c r="F2" s="41"/>
      <c r="G2" s="41"/>
      <c r="H2" s="41"/>
      <c r="I2" s="41"/>
      <c r="J2" s="41"/>
      <c r="M2" s="41"/>
      <c r="N2" s="41"/>
      <c r="O2" s="41"/>
      <c r="P2" s="41"/>
      <c r="U2" s="41"/>
      <c r="V2" s="41"/>
      <c r="W2" s="41"/>
      <c r="X2" s="41"/>
      <c r="Y2" s="41"/>
      <c r="Z2" s="41"/>
      <c r="AA2" s="41"/>
      <c r="AB2" s="41"/>
    </row>
    <row r="3" spans="1:28" ht="27.75">
      <c r="A3" s="14" t="s">
        <v>1</v>
      </c>
      <c r="B3" s="89"/>
      <c r="C3" s="55"/>
      <c r="D3" s="55"/>
      <c r="E3" s="41"/>
      <c r="F3" s="41"/>
      <c r="G3" s="41"/>
      <c r="H3" s="41"/>
      <c r="I3" s="41"/>
      <c r="J3" s="41"/>
      <c r="M3" s="41"/>
      <c r="N3" s="41"/>
      <c r="O3" s="41"/>
      <c r="P3" s="41"/>
      <c r="U3" s="41"/>
      <c r="V3" s="41"/>
      <c r="W3" s="41"/>
      <c r="X3" s="41"/>
      <c r="Y3" s="41"/>
      <c r="Z3" s="41"/>
      <c r="AA3" s="41"/>
      <c r="AB3" s="41"/>
    </row>
    <row r="4" spans="1:28" ht="28.5" thickBot="1">
      <c r="A4" s="13"/>
      <c r="B4" s="89"/>
      <c r="C4" s="55"/>
      <c r="D4" s="55"/>
      <c r="E4" s="41"/>
      <c r="F4" s="41"/>
      <c r="G4" s="41"/>
      <c r="H4" s="41"/>
      <c r="I4" s="41"/>
      <c r="J4" s="41"/>
      <c r="M4" s="41"/>
      <c r="N4" s="41"/>
      <c r="O4" s="41"/>
      <c r="P4" s="41"/>
      <c r="U4" s="41"/>
      <c r="V4" s="41"/>
      <c r="W4" s="41"/>
      <c r="X4" s="41"/>
      <c r="Y4" s="41"/>
      <c r="Z4" s="41"/>
      <c r="AA4" s="41"/>
      <c r="AB4" s="41"/>
    </row>
    <row r="5" spans="1:28" ht="49.5" customHeight="1" thickBot="1">
      <c r="A5" s="114" t="s">
        <v>2</v>
      </c>
      <c r="B5" s="116" t="s">
        <v>3</v>
      </c>
      <c r="C5" s="125" t="s">
        <v>4</v>
      </c>
      <c r="D5" s="126"/>
      <c r="E5" s="129" t="s">
        <v>5</v>
      </c>
      <c r="F5" s="128"/>
      <c r="G5" s="127" t="s">
        <v>6</v>
      </c>
      <c r="H5" s="128"/>
      <c r="I5" s="127" t="s">
        <v>7</v>
      </c>
      <c r="J5" s="128"/>
      <c r="K5" s="127" t="s">
        <v>8</v>
      </c>
      <c r="L5" s="128"/>
      <c r="M5" s="131" t="s">
        <v>59</v>
      </c>
      <c r="N5" s="132"/>
      <c r="O5" s="132"/>
      <c r="P5" s="133"/>
      <c r="Q5" s="134" t="s">
        <v>59</v>
      </c>
      <c r="R5" s="135"/>
      <c r="S5" s="135"/>
      <c r="T5" s="136"/>
      <c r="U5" s="131" t="s">
        <v>60</v>
      </c>
      <c r="V5" s="132"/>
      <c r="W5" s="132"/>
      <c r="X5" s="132"/>
      <c r="Y5" s="132"/>
      <c r="Z5" s="132"/>
      <c r="AA5" s="132"/>
      <c r="AB5" s="133"/>
    </row>
    <row r="6" spans="1:28" ht="81.75" thickBot="1">
      <c r="A6" s="115"/>
      <c r="B6" s="117"/>
      <c r="C6" s="43" t="s">
        <v>9</v>
      </c>
      <c r="D6" s="44" t="s">
        <v>10</v>
      </c>
      <c r="E6" s="44" t="s">
        <v>9</v>
      </c>
      <c r="F6" s="44" t="s">
        <v>10</v>
      </c>
      <c r="G6" s="44" t="s">
        <v>9</v>
      </c>
      <c r="H6" s="44" t="s">
        <v>10</v>
      </c>
      <c r="I6" s="44" t="s">
        <v>9</v>
      </c>
      <c r="J6" s="44" t="s">
        <v>10</v>
      </c>
      <c r="K6" s="44" t="s">
        <v>9</v>
      </c>
      <c r="L6" s="44" t="s">
        <v>10</v>
      </c>
      <c r="M6" s="44" t="s">
        <v>65</v>
      </c>
      <c r="N6" s="44" t="s">
        <v>64</v>
      </c>
      <c r="O6" s="44" t="s">
        <v>63</v>
      </c>
      <c r="P6" s="44" t="s">
        <v>61</v>
      </c>
      <c r="Q6" s="45" t="s">
        <v>70</v>
      </c>
      <c r="R6" s="45" t="s">
        <v>72</v>
      </c>
      <c r="S6" s="45" t="s">
        <v>73</v>
      </c>
      <c r="T6" s="45" t="s">
        <v>71</v>
      </c>
      <c r="U6" s="44" t="s">
        <v>62</v>
      </c>
      <c r="V6" s="44" t="s">
        <v>66</v>
      </c>
      <c r="W6" s="44" t="s">
        <v>78</v>
      </c>
      <c r="X6" s="44" t="s">
        <v>79</v>
      </c>
      <c r="Y6" s="44" t="s">
        <v>80</v>
      </c>
      <c r="Z6" s="44" t="s">
        <v>67</v>
      </c>
      <c r="AA6" s="44" t="s">
        <v>68</v>
      </c>
      <c r="AB6" s="44" t="s">
        <v>69</v>
      </c>
    </row>
    <row r="7" spans="1:28" ht="55.5" customHeight="1" thickBot="1">
      <c r="A7" s="70">
        <v>3</v>
      </c>
      <c r="B7" s="71" t="s">
        <v>45</v>
      </c>
      <c r="C7" s="22" t="s">
        <v>90</v>
      </c>
      <c r="D7" s="22" t="s">
        <v>90</v>
      </c>
      <c r="E7" s="21">
        <v>6.26</v>
      </c>
      <c r="F7" s="21">
        <v>6.26</v>
      </c>
      <c r="G7" s="21">
        <v>6.77</v>
      </c>
      <c r="H7" s="21">
        <v>6.77</v>
      </c>
      <c r="I7" s="21">
        <v>11.25</v>
      </c>
      <c r="J7" s="21">
        <v>11.25</v>
      </c>
      <c r="K7" s="21">
        <v>305.45</v>
      </c>
      <c r="L7" s="21">
        <v>305.45</v>
      </c>
      <c r="M7" s="107">
        <v>0.04</v>
      </c>
      <c r="N7" s="108">
        <v>0.04</v>
      </c>
      <c r="O7" s="108">
        <v>0.12</v>
      </c>
      <c r="P7" s="108">
        <v>0.12</v>
      </c>
      <c r="Q7" s="107">
        <v>0.04</v>
      </c>
      <c r="R7" s="107">
        <v>0.04</v>
      </c>
      <c r="S7" s="107">
        <v>0.06</v>
      </c>
      <c r="T7" s="107">
        <v>0.06</v>
      </c>
      <c r="U7" s="108">
        <v>81.88</v>
      </c>
      <c r="V7" s="108">
        <v>81.88</v>
      </c>
      <c r="W7" s="108">
        <v>36.63</v>
      </c>
      <c r="X7" s="109">
        <v>36.63</v>
      </c>
      <c r="Y7" s="108">
        <v>4.95</v>
      </c>
      <c r="Z7" s="108">
        <v>4.95</v>
      </c>
      <c r="AA7" s="108">
        <v>0.35</v>
      </c>
      <c r="AB7" s="109">
        <v>0.35</v>
      </c>
    </row>
    <row r="8" spans="1:28" ht="56.25" thickBot="1">
      <c r="A8" s="70"/>
      <c r="B8" s="71" t="s">
        <v>52</v>
      </c>
      <c r="C8" s="22">
        <v>20</v>
      </c>
      <c r="D8" s="22">
        <v>20</v>
      </c>
      <c r="E8" s="21">
        <v>3.8</v>
      </c>
      <c r="F8" s="21">
        <v>3.8</v>
      </c>
      <c r="G8" s="21">
        <v>3.1</v>
      </c>
      <c r="H8" s="21">
        <v>3.1</v>
      </c>
      <c r="I8" s="21">
        <v>20.7</v>
      </c>
      <c r="J8" s="21">
        <v>20.7</v>
      </c>
      <c r="K8" s="23">
        <v>198</v>
      </c>
      <c r="L8" s="23">
        <v>198</v>
      </c>
      <c r="M8" s="108">
        <v>0.03</v>
      </c>
      <c r="N8" s="108">
        <v>0.03</v>
      </c>
      <c r="O8" s="108">
        <v>0.98</v>
      </c>
      <c r="P8" s="108">
        <v>0.98</v>
      </c>
      <c r="Q8" s="107">
        <v>0.03</v>
      </c>
      <c r="R8" s="107">
        <v>0.03</v>
      </c>
      <c r="S8" s="107">
        <v>0</v>
      </c>
      <c r="T8" s="107">
        <v>0</v>
      </c>
      <c r="U8" s="108">
        <v>90.8</v>
      </c>
      <c r="V8" s="108">
        <v>90.8</v>
      </c>
      <c r="W8" s="108">
        <v>0.37</v>
      </c>
      <c r="X8" s="109">
        <v>0.37</v>
      </c>
      <c r="Y8" s="108">
        <v>0</v>
      </c>
      <c r="Z8" s="108">
        <v>0</v>
      </c>
      <c r="AA8" s="108">
        <v>0</v>
      </c>
      <c r="AB8" s="109">
        <v>0</v>
      </c>
    </row>
    <row r="9" spans="1:28" ht="34.5" customHeight="1" thickBot="1">
      <c r="A9" s="70">
        <v>685</v>
      </c>
      <c r="B9" s="71" t="s">
        <v>46</v>
      </c>
      <c r="C9" s="22" t="s">
        <v>48</v>
      </c>
      <c r="D9" s="22" t="s">
        <v>48</v>
      </c>
      <c r="E9" s="21">
        <v>0.2</v>
      </c>
      <c r="F9" s="21">
        <v>0.2</v>
      </c>
      <c r="G9" s="21">
        <v>0</v>
      </c>
      <c r="H9" s="21">
        <v>0</v>
      </c>
      <c r="I9" s="21">
        <v>15</v>
      </c>
      <c r="J9" s="21">
        <v>15</v>
      </c>
      <c r="K9" s="21">
        <v>58</v>
      </c>
      <c r="L9" s="21">
        <v>58</v>
      </c>
      <c r="M9" s="108">
        <v>0</v>
      </c>
      <c r="N9" s="108">
        <v>0</v>
      </c>
      <c r="O9" s="108">
        <v>0.02</v>
      </c>
      <c r="P9" s="108">
        <v>0.02</v>
      </c>
      <c r="Q9" s="107">
        <v>0</v>
      </c>
      <c r="R9" s="107">
        <v>0</v>
      </c>
      <c r="S9" s="107">
        <v>0</v>
      </c>
      <c r="T9" s="107">
        <v>0</v>
      </c>
      <c r="U9" s="108">
        <v>1.29</v>
      </c>
      <c r="V9" s="108">
        <v>1.29</v>
      </c>
      <c r="W9" s="108">
        <v>1.6</v>
      </c>
      <c r="X9" s="109">
        <v>1.6</v>
      </c>
      <c r="Y9" s="108">
        <v>0.88</v>
      </c>
      <c r="Z9" s="108">
        <v>0.88</v>
      </c>
      <c r="AA9" s="108">
        <v>0.21</v>
      </c>
      <c r="AB9" s="109">
        <v>0.21</v>
      </c>
    </row>
    <row r="10" spans="1:28" ht="28.5" thickBot="1">
      <c r="A10" s="15"/>
      <c r="B10" s="90" t="s">
        <v>11</v>
      </c>
      <c r="C10" s="22"/>
      <c r="D10" s="22"/>
      <c r="E10" s="21">
        <f>E7+E8+E9</f>
        <v>10.259999999999998</v>
      </c>
      <c r="F10" s="21">
        <f aca="true" t="shared" si="0" ref="F10:AB10">F7+F8+F9</f>
        <v>10.259999999999998</v>
      </c>
      <c r="G10" s="21">
        <f t="shared" si="0"/>
        <v>9.87</v>
      </c>
      <c r="H10" s="21">
        <f t="shared" si="0"/>
        <v>9.87</v>
      </c>
      <c r="I10" s="21">
        <f t="shared" si="0"/>
        <v>46.95</v>
      </c>
      <c r="J10" s="21">
        <f t="shared" si="0"/>
        <v>46.95</v>
      </c>
      <c r="K10" s="21">
        <f t="shared" si="0"/>
        <v>561.45</v>
      </c>
      <c r="L10" s="21">
        <f t="shared" si="0"/>
        <v>561.45</v>
      </c>
      <c r="M10" s="21">
        <f t="shared" si="0"/>
        <v>0.07</v>
      </c>
      <c r="N10" s="21">
        <f t="shared" si="0"/>
        <v>0.07</v>
      </c>
      <c r="O10" s="21">
        <f t="shared" si="0"/>
        <v>1.12</v>
      </c>
      <c r="P10" s="21">
        <f t="shared" si="0"/>
        <v>1.12</v>
      </c>
      <c r="Q10" s="21">
        <f t="shared" si="0"/>
        <v>0.07</v>
      </c>
      <c r="R10" s="21">
        <f t="shared" si="0"/>
        <v>0.07</v>
      </c>
      <c r="S10" s="21">
        <f t="shared" si="0"/>
        <v>0.06</v>
      </c>
      <c r="T10" s="21">
        <f t="shared" si="0"/>
        <v>0.06</v>
      </c>
      <c r="U10" s="21">
        <f t="shared" si="0"/>
        <v>173.97</v>
      </c>
      <c r="V10" s="21">
        <f t="shared" si="0"/>
        <v>173.97</v>
      </c>
      <c r="W10" s="21">
        <f t="shared" si="0"/>
        <v>38.6</v>
      </c>
      <c r="X10" s="21">
        <f t="shared" si="0"/>
        <v>38.6</v>
      </c>
      <c r="Y10" s="21">
        <f t="shared" si="0"/>
        <v>5.83</v>
      </c>
      <c r="Z10" s="21">
        <f t="shared" si="0"/>
        <v>5.83</v>
      </c>
      <c r="AA10" s="21">
        <f t="shared" si="0"/>
        <v>0.5599999999999999</v>
      </c>
      <c r="AB10" s="21">
        <f t="shared" si="0"/>
        <v>0.5599999999999999</v>
      </c>
    </row>
    <row r="11" spans="1:28" ht="27.75">
      <c r="A11" s="13"/>
      <c r="B11" s="91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U11" s="41"/>
      <c r="V11" s="41"/>
      <c r="W11" s="41"/>
      <c r="X11" s="41"/>
      <c r="Y11" s="41"/>
      <c r="Z11" s="41"/>
      <c r="AA11" s="41"/>
      <c r="AB11" s="41"/>
    </row>
    <row r="12" spans="1:28" ht="27.75">
      <c r="A12" s="14" t="s">
        <v>12</v>
      </c>
      <c r="B12" s="91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U12" s="41"/>
      <c r="V12" s="41"/>
      <c r="W12" s="41"/>
      <c r="X12" s="41"/>
      <c r="Y12" s="41"/>
      <c r="Z12" s="41"/>
      <c r="AA12" s="41"/>
      <c r="AB12" s="41"/>
    </row>
    <row r="13" spans="1:28" ht="28.5" thickBot="1">
      <c r="A13" s="13"/>
      <c r="B13" s="91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U13" s="41"/>
      <c r="V13" s="41"/>
      <c r="W13" s="41"/>
      <c r="X13" s="41"/>
      <c r="Y13" s="41"/>
      <c r="Z13" s="41"/>
      <c r="AA13" s="41"/>
      <c r="AB13" s="41"/>
    </row>
    <row r="14" spans="1:28" ht="49.5" customHeight="1" thickBot="1">
      <c r="A14" s="114" t="s">
        <v>2</v>
      </c>
      <c r="B14" s="124" t="s">
        <v>3</v>
      </c>
      <c r="C14" s="125" t="s">
        <v>4</v>
      </c>
      <c r="D14" s="126"/>
      <c r="E14" s="127" t="s">
        <v>5</v>
      </c>
      <c r="F14" s="128"/>
      <c r="G14" s="127" t="s">
        <v>6</v>
      </c>
      <c r="H14" s="128"/>
      <c r="I14" s="127" t="s">
        <v>7</v>
      </c>
      <c r="J14" s="128"/>
      <c r="K14" s="127" t="s">
        <v>8</v>
      </c>
      <c r="L14" s="128"/>
      <c r="M14" s="131" t="s">
        <v>59</v>
      </c>
      <c r="N14" s="132"/>
      <c r="O14" s="132"/>
      <c r="P14" s="133"/>
      <c r="Q14" s="134" t="s">
        <v>59</v>
      </c>
      <c r="R14" s="135"/>
      <c r="S14" s="135"/>
      <c r="T14" s="136"/>
      <c r="U14" s="131" t="s">
        <v>60</v>
      </c>
      <c r="V14" s="132"/>
      <c r="W14" s="132"/>
      <c r="X14" s="132"/>
      <c r="Y14" s="132"/>
      <c r="Z14" s="132"/>
      <c r="AA14" s="132"/>
      <c r="AB14" s="133"/>
    </row>
    <row r="15" spans="1:28" ht="81.75" thickBot="1">
      <c r="A15" s="115"/>
      <c r="B15" s="117"/>
      <c r="C15" s="43" t="s">
        <v>9</v>
      </c>
      <c r="D15" s="44" t="s">
        <v>10</v>
      </c>
      <c r="E15" s="44" t="s">
        <v>9</v>
      </c>
      <c r="F15" s="44" t="s">
        <v>10</v>
      </c>
      <c r="G15" s="44" t="s">
        <v>9</v>
      </c>
      <c r="H15" s="44" t="s">
        <v>10</v>
      </c>
      <c r="I15" s="44" t="s">
        <v>9</v>
      </c>
      <c r="J15" s="44" t="s">
        <v>10</v>
      </c>
      <c r="K15" s="44" t="s">
        <v>9</v>
      </c>
      <c r="L15" s="44" t="s">
        <v>10</v>
      </c>
      <c r="M15" s="44" t="s">
        <v>65</v>
      </c>
      <c r="N15" s="44" t="s">
        <v>64</v>
      </c>
      <c r="O15" s="44" t="s">
        <v>63</v>
      </c>
      <c r="P15" s="44" t="s">
        <v>61</v>
      </c>
      <c r="Q15" s="45" t="s">
        <v>70</v>
      </c>
      <c r="R15" s="45" t="s">
        <v>72</v>
      </c>
      <c r="S15" s="45" t="s">
        <v>73</v>
      </c>
      <c r="T15" s="45" t="s">
        <v>71</v>
      </c>
      <c r="U15" s="44" t="s">
        <v>62</v>
      </c>
      <c r="V15" s="44" t="s">
        <v>66</v>
      </c>
      <c r="W15" s="44" t="s">
        <v>78</v>
      </c>
      <c r="X15" s="44" t="s">
        <v>79</v>
      </c>
      <c r="Y15" s="44" t="s">
        <v>80</v>
      </c>
      <c r="Z15" s="44" t="s">
        <v>67</v>
      </c>
      <c r="AA15" s="44" t="s">
        <v>68</v>
      </c>
      <c r="AB15" s="44" t="s">
        <v>69</v>
      </c>
    </row>
    <row r="16" spans="1:28" ht="84" thickBot="1">
      <c r="A16" s="70">
        <v>576</v>
      </c>
      <c r="B16" s="72" t="s">
        <v>215</v>
      </c>
      <c r="C16" s="22" t="s">
        <v>84</v>
      </c>
      <c r="D16" s="22" t="s">
        <v>85</v>
      </c>
      <c r="E16" s="21">
        <v>0.06</v>
      </c>
      <c r="F16" s="21">
        <v>0.048</v>
      </c>
      <c r="G16" s="21">
        <v>6.45</v>
      </c>
      <c r="H16" s="21">
        <v>5.16</v>
      </c>
      <c r="I16" s="21">
        <v>1.2</v>
      </c>
      <c r="J16" s="21">
        <v>0.96</v>
      </c>
      <c r="K16" s="21">
        <v>53.5</v>
      </c>
      <c r="L16" s="21">
        <v>42.8</v>
      </c>
      <c r="M16" s="108">
        <v>0.01</v>
      </c>
      <c r="N16" s="108">
        <v>0.008</v>
      </c>
      <c r="O16" s="108">
        <v>3.95</v>
      </c>
      <c r="P16" s="108">
        <v>3.16</v>
      </c>
      <c r="Q16" s="107">
        <v>0.65</v>
      </c>
      <c r="R16" s="107">
        <v>0.65</v>
      </c>
      <c r="S16" s="107">
        <v>0.32</v>
      </c>
      <c r="T16" s="107">
        <v>0.32</v>
      </c>
      <c r="U16" s="108">
        <v>10.63</v>
      </c>
      <c r="V16" s="108">
        <v>8.5</v>
      </c>
      <c r="W16" s="108">
        <v>15.35</v>
      </c>
      <c r="X16" s="109">
        <v>12.28</v>
      </c>
      <c r="Y16" s="108">
        <v>19.32</v>
      </c>
      <c r="Z16" s="108">
        <v>15.46</v>
      </c>
      <c r="AA16" s="108">
        <v>0.29</v>
      </c>
      <c r="AB16" s="109">
        <v>0.23</v>
      </c>
    </row>
    <row r="17" spans="1:28" ht="84" thickBot="1">
      <c r="A17" s="70">
        <v>124</v>
      </c>
      <c r="B17" s="72" t="s">
        <v>138</v>
      </c>
      <c r="C17" s="22" t="s">
        <v>139</v>
      </c>
      <c r="D17" s="22" t="s">
        <v>140</v>
      </c>
      <c r="E17" s="21">
        <v>6.8</v>
      </c>
      <c r="F17" s="21">
        <v>8.5</v>
      </c>
      <c r="G17" s="21">
        <v>4.3</v>
      </c>
      <c r="H17" s="21">
        <v>5.38</v>
      </c>
      <c r="I17" s="21">
        <v>10</v>
      </c>
      <c r="J17" s="21">
        <v>12.5</v>
      </c>
      <c r="K17" s="21">
        <v>136</v>
      </c>
      <c r="L17" s="21">
        <v>170</v>
      </c>
      <c r="M17" s="108">
        <v>0.016</v>
      </c>
      <c r="N17" s="108">
        <v>0.02</v>
      </c>
      <c r="O17" s="108">
        <v>24.75</v>
      </c>
      <c r="P17" s="108">
        <v>30.95</v>
      </c>
      <c r="Q17" s="107">
        <v>1.7</v>
      </c>
      <c r="R17" s="107">
        <v>2.1</v>
      </c>
      <c r="S17" s="107">
        <v>0.2</v>
      </c>
      <c r="T17" s="107">
        <v>0.21</v>
      </c>
      <c r="U17" s="108">
        <v>26.08</v>
      </c>
      <c r="V17" s="108">
        <v>32.6</v>
      </c>
      <c r="W17" s="108">
        <v>242.78</v>
      </c>
      <c r="X17" s="109">
        <v>303.48</v>
      </c>
      <c r="Y17" s="108">
        <v>16.8</v>
      </c>
      <c r="Z17" s="108">
        <v>21</v>
      </c>
      <c r="AA17" s="108">
        <v>0.58</v>
      </c>
      <c r="AB17" s="109">
        <v>0.73</v>
      </c>
    </row>
    <row r="18" spans="1:28" ht="28.5" thickBot="1">
      <c r="A18" s="70">
        <v>413</v>
      </c>
      <c r="B18" s="71" t="s">
        <v>122</v>
      </c>
      <c r="C18" s="22">
        <v>60</v>
      </c>
      <c r="D18" s="22">
        <v>60</v>
      </c>
      <c r="E18" s="21">
        <v>7.3</v>
      </c>
      <c r="F18" s="21">
        <v>7.3</v>
      </c>
      <c r="G18" s="21">
        <v>16</v>
      </c>
      <c r="H18" s="21">
        <v>16</v>
      </c>
      <c r="I18" s="21">
        <v>1.8</v>
      </c>
      <c r="J18" s="21">
        <v>1.8</v>
      </c>
      <c r="K18" s="21">
        <v>160</v>
      </c>
      <c r="L18" s="21">
        <v>160</v>
      </c>
      <c r="M18" s="107">
        <v>0.01</v>
      </c>
      <c r="N18" s="108">
        <v>0.012</v>
      </c>
      <c r="O18" s="108">
        <v>29.7</v>
      </c>
      <c r="P18" s="108">
        <v>35.64</v>
      </c>
      <c r="Q18" s="107">
        <v>0</v>
      </c>
      <c r="R18" s="107">
        <v>0</v>
      </c>
      <c r="S18" s="107">
        <v>0</v>
      </c>
      <c r="T18" s="107">
        <v>0</v>
      </c>
      <c r="U18" s="108">
        <v>16.98</v>
      </c>
      <c r="V18" s="108">
        <v>20.38</v>
      </c>
      <c r="W18" s="108">
        <v>4.92</v>
      </c>
      <c r="X18" s="109">
        <v>5.91</v>
      </c>
      <c r="Y18" s="108">
        <v>1.4</v>
      </c>
      <c r="Z18" s="108">
        <v>1.68</v>
      </c>
      <c r="AA18" s="108">
        <v>0.96</v>
      </c>
      <c r="AB18" s="109">
        <v>1.15</v>
      </c>
    </row>
    <row r="19" spans="1:28" ht="28.5" thickBot="1">
      <c r="A19" s="70">
        <v>332</v>
      </c>
      <c r="B19" s="71" t="s">
        <v>27</v>
      </c>
      <c r="C19" s="22">
        <v>125</v>
      </c>
      <c r="D19" s="22">
        <v>125</v>
      </c>
      <c r="E19" s="21">
        <v>7.875</v>
      </c>
      <c r="F19" s="21">
        <v>7.875</v>
      </c>
      <c r="G19" s="21">
        <v>9.75</v>
      </c>
      <c r="H19" s="21">
        <v>9.75</v>
      </c>
      <c r="I19" s="21">
        <v>35.5</v>
      </c>
      <c r="J19" s="21">
        <v>35.5</v>
      </c>
      <c r="K19" s="21">
        <v>203.75</v>
      </c>
      <c r="L19" s="21">
        <v>203.75</v>
      </c>
      <c r="M19" s="108">
        <v>0.075</v>
      </c>
      <c r="N19" s="108">
        <v>0.075</v>
      </c>
      <c r="O19" s="108">
        <v>0</v>
      </c>
      <c r="P19" s="108">
        <v>0</v>
      </c>
      <c r="Q19" s="107">
        <v>0</v>
      </c>
      <c r="R19" s="107">
        <v>0</v>
      </c>
      <c r="S19" s="107">
        <v>2.625</v>
      </c>
      <c r="T19" s="107">
        <v>2.625</v>
      </c>
      <c r="U19" s="108">
        <v>9.3125</v>
      </c>
      <c r="V19" s="108">
        <v>9.3125</v>
      </c>
      <c r="W19" s="108">
        <v>88.5</v>
      </c>
      <c r="X19" s="109">
        <v>88.5</v>
      </c>
      <c r="Y19" s="108">
        <v>6.999999999999999</v>
      </c>
      <c r="Z19" s="108">
        <v>6.999999999999999</v>
      </c>
      <c r="AA19" s="108">
        <v>1.6</v>
      </c>
      <c r="AB19" s="109">
        <v>1.6</v>
      </c>
    </row>
    <row r="20" spans="1:28" ht="28.5" thickBot="1">
      <c r="A20" s="70">
        <v>639</v>
      </c>
      <c r="B20" s="71" t="s">
        <v>51</v>
      </c>
      <c r="C20" s="22">
        <v>200</v>
      </c>
      <c r="D20" s="22">
        <v>200</v>
      </c>
      <c r="E20" s="21">
        <v>0.6</v>
      </c>
      <c r="F20" s="21">
        <v>0.6</v>
      </c>
      <c r="G20" s="21">
        <v>0</v>
      </c>
      <c r="H20" s="21">
        <v>0</v>
      </c>
      <c r="I20" s="21">
        <v>31.4</v>
      </c>
      <c r="J20" s="21">
        <v>31.4</v>
      </c>
      <c r="K20" s="21">
        <v>124</v>
      </c>
      <c r="L20" s="21">
        <v>124</v>
      </c>
      <c r="M20" s="108">
        <v>0.08</v>
      </c>
      <c r="N20" s="108">
        <v>0.08</v>
      </c>
      <c r="O20" s="108">
        <v>20</v>
      </c>
      <c r="P20" s="108">
        <v>20</v>
      </c>
      <c r="Q20" s="107">
        <v>0</v>
      </c>
      <c r="R20" s="107">
        <v>0</v>
      </c>
      <c r="S20" s="107">
        <v>0.34</v>
      </c>
      <c r="T20" s="107">
        <v>0.34</v>
      </c>
      <c r="U20" s="108">
        <v>16</v>
      </c>
      <c r="V20" s="108">
        <v>16</v>
      </c>
      <c r="W20" s="108">
        <v>56</v>
      </c>
      <c r="X20" s="109">
        <v>56</v>
      </c>
      <c r="Y20" s="108">
        <v>84</v>
      </c>
      <c r="Z20" s="108">
        <v>84</v>
      </c>
      <c r="AA20" s="108">
        <v>1.2</v>
      </c>
      <c r="AB20" s="109">
        <v>1.2</v>
      </c>
    </row>
    <row r="21" spans="1:28" ht="84" thickBot="1">
      <c r="A21" s="70"/>
      <c r="B21" s="71" t="s">
        <v>38</v>
      </c>
      <c r="C21" s="22">
        <v>32.5</v>
      </c>
      <c r="D21" s="22">
        <v>32.5</v>
      </c>
      <c r="E21" s="21">
        <v>2.5025</v>
      </c>
      <c r="F21" s="21">
        <v>2.5025</v>
      </c>
      <c r="G21" s="21">
        <v>0.455</v>
      </c>
      <c r="H21" s="21">
        <v>0.455</v>
      </c>
      <c r="I21" s="21">
        <v>12.2525</v>
      </c>
      <c r="J21" s="21">
        <v>12.2525</v>
      </c>
      <c r="K21" s="21">
        <v>65</v>
      </c>
      <c r="L21" s="21">
        <v>65</v>
      </c>
      <c r="M21" s="108">
        <v>0.0325</v>
      </c>
      <c r="N21" s="108">
        <v>0.0325</v>
      </c>
      <c r="O21" s="108">
        <v>0</v>
      </c>
      <c r="P21" s="108">
        <v>0</v>
      </c>
      <c r="Q21" s="107">
        <v>0</v>
      </c>
      <c r="R21" s="107">
        <v>0</v>
      </c>
      <c r="S21" s="107">
        <v>0</v>
      </c>
      <c r="T21" s="107">
        <v>0</v>
      </c>
      <c r="U21" s="108">
        <v>11.624166666666667</v>
      </c>
      <c r="V21" s="108">
        <v>11.624166666666667</v>
      </c>
      <c r="W21" s="108">
        <v>22.858333333333334</v>
      </c>
      <c r="X21" s="109">
        <v>22.858333333333334</v>
      </c>
      <c r="Y21" s="108">
        <v>20.420833333333334</v>
      </c>
      <c r="Z21" s="108">
        <v>20.420833333333334</v>
      </c>
      <c r="AA21" s="108">
        <v>1.5816666666666666</v>
      </c>
      <c r="AB21" s="109">
        <v>1.5816666666666666</v>
      </c>
    </row>
    <row r="22" spans="1:28" ht="56.25" thickBot="1">
      <c r="A22" s="70"/>
      <c r="B22" s="71" t="s">
        <v>39</v>
      </c>
      <c r="C22" s="22">
        <v>18</v>
      </c>
      <c r="D22" s="22">
        <v>18</v>
      </c>
      <c r="E22" s="21">
        <v>1.3499999999999999</v>
      </c>
      <c r="F22" s="21">
        <v>1.3499999999999999</v>
      </c>
      <c r="G22" s="21">
        <v>0.522</v>
      </c>
      <c r="H22" s="21">
        <v>0.522</v>
      </c>
      <c r="I22" s="21">
        <v>9.252</v>
      </c>
      <c r="J22" s="21">
        <v>9.252</v>
      </c>
      <c r="K22" s="21">
        <v>47.4</v>
      </c>
      <c r="L22" s="21">
        <v>47.4</v>
      </c>
      <c r="M22" s="108">
        <v>0.02</v>
      </c>
      <c r="N22" s="108">
        <v>0.02</v>
      </c>
      <c r="O22" s="108">
        <v>0</v>
      </c>
      <c r="P22" s="108">
        <v>0</v>
      </c>
      <c r="Q22" s="107">
        <v>0</v>
      </c>
      <c r="R22" s="107">
        <v>0</v>
      </c>
      <c r="S22" s="107">
        <v>0.02</v>
      </c>
      <c r="T22" s="107">
        <v>0.02</v>
      </c>
      <c r="U22" s="108">
        <v>5.94</v>
      </c>
      <c r="V22" s="108">
        <v>5.94</v>
      </c>
      <c r="W22" s="108">
        <v>11.67</v>
      </c>
      <c r="X22" s="109">
        <v>11.67</v>
      </c>
      <c r="Y22" s="108">
        <v>10.44</v>
      </c>
      <c r="Z22" s="108">
        <v>10.44</v>
      </c>
      <c r="AA22" s="108">
        <v>0.8</v>
      </c>
      <c r="AB22" s="109">
        <v>0.8</v>
      </c>
    </row>
    <row r="23" spans="1:28" ht="28.5" thickBot="1">
      <c r="A23" s="15"/>
      <c r="B23" s="90" t="s">
        <v>11</v>
      </c>
      <c r="C23" s="22"/>
      <c r="D23" s="22"/>
      <c r="E23" s="21">
        <f>SUM(E16:E22)</f>
        <v>26.487500000000004</v>
      </c>
      <c r="F23" s="21">
        <f aca="true" t="shared" si="1" ref="F23:AB23">SUM(F16:F22)</f>
        <v>28.175500000000003</v>
      </c>
      <c r="G23" s="21">
        <f t="shared" si="1"/>
        <v>37.477</v>
      </c>
      <c r="H23" s="21">
        <f t="shared" si="1"/>
        <v>37.266999999999996</v>
      </c>
      <c r="I23" s="21">
        <f t="shared" si="1"/>
        <v>101.4045</v>
      </c>
      <c r="J23" s="21">
        <f t="shared" si="1"/>
        <v>103.66449999999999</v>
      </c>
      <c r="K23" s="21">
        <f t="shared" si="1"/>
        <v>789.65</v>
      </c>
      <c r="L23" s="21">
        <f t="shared" si="1"/>
        <v>812.9499999999999</v>
      </c>
      <c r="M23" s="21">
        <f t="shared" si="1"/>
        <v>0.2435</v>
      </c>
      <c r="N23" s="21">
        <f t="shared" si="1"/>
        <v>0.2475</v>
      </c>
      <c r="O23" s="21">
        <f t="shared" si="1"/>
        <v>78.4</v>
      </c>
      <c r="P23" s="21">
        <f t="shared" si="1"/>
        <v>89.75</v>
      </c>
      <c r="Q23" s="21">
        <f t="shared" si="1"/>
        <v>2.35</v>
      </c>
      <c r="R23" s="21">
        <f t="shared" si="1"/>
        <v>2.75</v>
      </c>
      <c r="S23" s="21">
        <f t="shared" si="1"/>
        <v>3.505</v>
      </c>
      <c r="T23" s="21">
        <f t="shared" si="1"/>
        <v>3.515</v>
      </c>
      <c r="U23" s="21">
        <f t="shared" si="1"/>
        <v>96.56666666666666</v>
      </c>
      <c r="V23" s="21">
        <f t="shared" si="1"/>
        <v>104.35666666666667</v>
      </c>
      <c r="W23" s="21">
        <f t="shared" si="1"/>
        <v>442.0783333333334</v>
      </c>
      <c r="X23" s="21">
        <f t="shared" si="1"/>
        <v>500.6983333333334</v>
      </c>
      <c r="Y23" s="21">
        <f t="shared" si="1"/>
        <v>159.38083333333333</v>
      </c>
      <c r="Z23" s="21">
        <f t="shared" si="1"/>
        <v>160.00083333333333</v>
      </c>
      <c r="AA23" s="21">
        <f t="shared" si="1"/>
        <v>7.011666666666666</v>
      </c>
      <c r="AB23" s="21">
        <f t="shared" si="1"/>
        <v>7.291666666666667</v>
      </c>
    </row>
    <row r="24" spans="1:28" ht="27.75">
      <c r="A24" s="19"/>
      <c r="B24" s="92"/>
      <c r="C24" s="51"/>
      <c r="D24" s="51"/>
      <c r="E24" s="52"/>
      <c r="F24" s="52"/>
      <c r="G24" s="52"/>
      <c r="H24" s="52"/>
      <c r="I24" s="52"/>
      <c r="J24" s="52"/>
      <c r="K24" s="53"/>
      <c r="L24" s="53"/>
      <c r="M24" s="41"/>
      <c r="N24" s="41"/>
      <c r="O24" s="41"/>
      <c r="P24" s="41"/>
      <c r="U24" s="41"/>
      <c r="V24" s="41"/>
      <c r="W24" s="41"/>
      <c r="X24" s="41"/>
      <c r="Y24" s="41"/>
      <c r="Z24" s="41"/>
      <c r="AA24" s="41"/>
      <c r="AB24" s="41"/>
    </row>
    <row r="25" spans="1:28" ht="27.75" customHeight="1">
      <c r="A25" s="141" t="s">
        <v>109</v>
      </c>
      <c r="B25" s="141"/>
      <c r="C25" s="51"/>
      <c r="D25" s="51"/>
      <c r="E25" s="52"/>
      <c r="F25" s="52"/>
      <c r="G25" s="52"/>
      <c r="H25" s="52"/>
      <c r="I25" s="52"/>
      <c r="J25" s="52"/>
      <c r="K25" s="53"/>
      <c r="L25" s="53"/>
      <c r="M25" s="41"/>
      <c r="N25" s="41"/>
      <c r="O25" s="41"/>
      <c r="P25" s="41"/>
      <c r="U25" s="41"/>
      <c r="V25" s="41"/>
      <c r="W25" s="41"/>
      <c r="X25" s="41"/>
      <c r="Y25" s="41"/>
      <c r="Z25" s="41"/>
      <c r="AA25" s="41"/>
      <c r="AB25" s="41"/>
    </row>
    <row r="26" spans="1:28" ht="28.5" thickBot="1">
      <c r="A26" s="19"/>
      <c r="B26" s="92"/>
      <c r="C26" s="51"/>
      <c r="D26" s="51"/>
      <c r="E26" s="52"/>
      <c r="F26" s="52"/>
      <c r="G26" s="52"/>
      <c r="H26" s="52"/>
      <c r="I26" s="52"/>
      <c r="J26" s="52"/>
      <c r="K26" s="53"/>
      <c r="L26" s="53"/>
      <c r="M26" s="41"/>
      <c r="N26" s="41"/>
      <c r="O26" s="41"/>
      <c r="P26" s="41"/>
      <c r="U26" s="41"/>
      <c r="V26" s="41"/>
      <c r="W26" s="41"/>
      <c r="X26" s="41"/>
      <c r="Y26" s="41"/>
      <c r="Z26" s="41"/>
      <c r="AA26" s="41"/>
      <c r="AB26" s="41"/>
    </row>
    <row r="27" spans="1:28" ht="49.5" customHeight="1" thickBot="1">
      <c r="A27" s="114" t="s">
        <v>2</v>
      </c>
      <c r="B27" s="124" t="s">
        <v>3</v>
      </c>
      <c r="C27" s="125" t="s">
        <v>4</v>
      </c>
      <c r="D27" s="126"/>
      <c r="E27" s="127" t="s">
        <v>5</v>
      </c>
      <c r="F27" s="128"/>
      <c r="G27" s="127" t="s">
        <v>6</v>
      </c>
      <c r="H27" s="128"/>
      <c r="I27" s="127" t="s">
        <v>7</v>
      </c>
      <c r="J27" s="128"/>
      <c r="K27" s="139" t="s">
        <v>8</v>
      </c>
      <c r="L27" s="140"/>
      <c r="M27" s="131" t="s">
        <v>59</v>
      </c>
      <c r="N27" s="132"/>
      <c r="O27" s="132"/>
      <c r="P27" s="133"/>
      <c r="Q27" s="134" t="s">
        <v>59</v>
      </c>
      <c r="R27" s="135"/>
      <c r="S27" s="135"/>
      <c r="T27" s="136"/>
      <c r="U27" s="131" t="s">
        <v>60</v>
      </c>
      <c r="V27" s="132"/>
      <c r="W27" s="132"/>
      <c r="X27" s="132"/>
      <c r="Y27" s="132"/>
      <c r="Z27" s="132"/>
      <c r="AA27" s="132"/>
      <c r="AB27" s="133"/>
    </row>
    <row r="28" spans="1:28" ht="81.75" thickBot="1">
      <c r="A28" s="115"/>
      <c r="B28" s="117"/>
      <c r="C28" s="43" t="s">
        <v>9</v>
      </c>
      <c r="D28" s="44" t="s">
        <v>10</v>
      </c>
      <c r="E28" s="44" t="s">
        <v>9</v>
      </c>
      <c r="F28" s="44" t="s">
        <v>10</v>
      </c>
      <c r="G28" s="44" t="s">
        <v>9</v>
      </c>
      <c r="H28" s="44" t="s">
        <v>10</v>
      </c>
      <c r="I28" s="44" t="s">
        <v>9</v>
      </c>
      <c r="J28" s="44" t="s">
        <v>10</v>
      </c>
      <c r="K28" s="45" t="s">
        <v>9</v>
      </c>
      <c r="L28" s="45" t="s">
        <v>10</v>
      </c>
      <c r="M28" s="44" t="s">
        <v>65</v>
      </c>
      <c r="N28" s="44" t="s">
        <v>64</v>
      </c>
      <c r="O28" s="44" t="s">
        <v>63</v>
      </c>
      <c r="P28" s="44" t="s">
        <v>61</v>
      </c>
      <c r="Q28" s="45" t="s">
        <v>70</v>
      </c>
      <c r="R28" s="45" t="s">
        <v>72</v>
      </c>
      <c r="S28" s="45" t="s">
        <v>73</v>
      </c>
      <c r="T28" s="45" t="s">
        <v>71</v>
      </c>
      <c r="U28" s="44" t="s">
        <v>62</v>
      </c>
      <c r="V28" s="44" t="s">
        <v>66</v>
      </c>
      <c r="W28" s="44" t="s">
        <v>78</v>
      </c>
      <c r="X28" s="44" t="s">
        <v>79</v>
      </c>
      <c r="Y28" s="44" t="s">
        <v>80</v>
      </c>
      <c r="Z28" s="44" t="s">
        <v>67</v>
      </c>
      <c r="AA28" s="44" t="s">
        <v>68</v>
      </c>
      <c r="AB28" s="44" t="s">
        <v>69</v>
      </c>
    </row>
    <row r="29" spans="1:28" ht="56.25" customHeight="1" thickBot="1">
      <c r="A29" s="57"/>
      <c r="B29" s="84" t="s">
        <v>110</v>
      </c>
      <c r="C29" s="77">
        <v>50</v>
      </c>
      <c r="D29" s="77">
        <v>50</v>
      </c>
      <c r="E29" s="58">
        <v>7.2</v>
      </c>
      <c r="F29" s="59">
        <v>7.2</v>
      </c>
      <c r="G29" s="58">
        <v>16.3</v>
      </c>
      <c r="H29" s="59">
        <v>16.3</v>
      </c>
      <c r="I29" s="60">
        <v>30.7</v>
      </c>
      <c r="J29" s="60">
        <v>30.7</v>
      </c>
      <c r="K29" s="61">
        <v>299</v>
      </c>
      <c r="L29" s="61">
        <v>299</v>
      </c>
      <c r="M29" s="108">
        <v>0.28</v>
      </c>
      <c r="N29" s="108">
        <v>0.28</v>
      </c>
      <c r="O29" s="108">
        <v>0</v>
      </c>
      <c r="P29" s="108">
        <v>0</v>
      </c>
      <c r="Q29" s="107">
        <v>0</v>
      </c>
      <c r="R29" s="107">
        <v>0</v>
      </c>
      <c r="S29" s="107">
        <v>0</v>
      </c>
      <c r="T29" s="107">
        <v>0</v>
      </c>
      <c r="U29" s="108">
        <v>77.5</v>
      </c>
      <c r="V29" s="108">
        <v>77.5</v>
      </c>
      <c r="W29" s="108">
        <v>222.5</v>
      </c>
      <c r="X29" s="109">
        <v>222.5</v>
      </c>
      <c r="Y29" s="108">
        <v>32.5</v>
      </c>
      <c r="Z29" s="108">
        <v>32.5</v>
      </c>
      <c r="AA29" s="108">
        <v>3.25</v>
      </c>
      <c r="AB29" s="109">
        <v>3.25</v>
      </c>
    </row>
    <row r="30" spans="1:28" ht="28.5" thickBot="1">
      <c r="A30" s="74">
        <v>632</v>
      </c>
      <c r="B30" s="75" t="s">
        <v>141</v>
      </c>
      <c r="C30" s="87">
        <v>200</v>
      </c>
      <c r="D30" s="74">
        <v>200</v>
      </c>
      <c r="E30" s="58">
        <v>0.6</v>
      </c>
      <c r="F30" s="59">
        <v>0.6</v>
      </c>
      <c r="G30" s="59">
        <v>0</v>
      </c>
      <c r="H30" s="21">
        <v>0</v>
      </c>
      <c r="I30" s="21">
        <v>46.6</v>
      </c>
      <c r="J30" s="21">
        <v>46.6</v>
      </c>
      <c r="K30" s="23">
        <v>182</v>
      </c>
      <c r="L30" s="23">
        <v>182</v>
      </c>
      <c r="M30" s="108">
        <v>0</v>
      </c>
      <c r="N30" s="108">
        <v>0</v>
      </c>
      <c r="O30" s="108">
        <v>15</v>
      </c>
      <c r="P30" s="108">
        <v>15</v>
      </c>
      <c r="Q30" s="107">
        <v>0</v>
      </c>
      <c r="R30" s="107">
        <v>0</v>
      </c>
      <c r="S30" s="107">
        <v>0</v>
      </c>
      <c r="T30" s="107">
        <v>0</v>
      </c>
      <c r="U30" s="108">
        <v>4.5</v>
      </c>
      <c r="V30" s="108">
        <v>4.5</v>
      </c>
      <c r="W30" s="108">
        <v>0</v>
      </c>
      <c r="X30" s="109">
        <v>0</v>
      </c>
      <c r="Y30" s="108">
        <v>1</v>
      </c>
      <c r="Z30" s="108">
        <v>1</v>
      </c>
      <c r="AA30" s="108">
        <v>0.15</v>
      </c>
      <c r="AB30" s="109">
        <v>0.15</v>
      </c>
    </row>
    <row r="31" spans="1:28" ht="28.5" thickBot="1">
      <c r="A31" s="15"/>
      <c r="B31" s="90" t="s">
        <v>11</v>
      </c>
      <c r="C31" s="22"/>
      <c r="D31" s="22"/>
      <c r="E31" s="21">
        <f>SUM(E29:E30)</f>
        <v>7.8</v>
      </c>
      <c r="F31" s="21">
        <f aca="true" t="shared" si="2" ref="F31:AB31">SUM(F29:F30)</f>
        <v>7.8</v>
      </c>
      <c r="G31" s="21">
        <f t="shared" si="2"/>
        <v>16.3</v>
      </c>
      <c r="H31" s="21">
        <f t="shared" si="2"/>
        <v>16.3</v>
      </c>
      <c r="I31" s="21">
        <f t="shared" si="2"/>
        <v>77.3</v>
      </c>
      <c r="J31" s="21">
        <f t="shared" si="2"/>
        <v>77.3</v>
      </c>
      <c r="K31" s="21">
        <f t="shared" si="2"/>
        <v>481</v>
      </c>
      <c r="L31" s="21">
        <f t="shared" si="2"/>
        <v>481</v>
      </c>
      <c r="M31" s="21">
        <f t="shared" si="2"/>
        <v>0.28</v>
      </c>
      <c r="N31" s="21">
        <f t="shared" si="2"/>
        <v>0.28</v>
      </c>
      <c r="O31" s="21">
        <f t="shared" si="2"/>
        <v>15</v>
      </c>
      <c r="P31" s="21">
        <f t="shared" si="2"/>
        <v>15</v>
      </c>
      <c r="Q31" s="21">
        <f t="shared" si="2"/>
        <v>0</v>
      </c>
      <c r="R31" s="21">
        <f t="shared" si="2"/>
        <v>0</v>
      </c>
      <c r="S31" s="21">
        <f t="shared" si="2"/>
        <v>0</v>
      </c>
      <c r="T31" s="21">
        <f t="shared" si="2"/>
        <v>0</v>
      </c>
      <c r="U31" s="21">
        <f t="shared" si="2"/>
        <v>82</v>
      </c>
      <c r="V31" s="21">
        <f t="shared" si="2"/>
        <v>82</v>
      </c>
      <c r="W31" s="21">
        <f t="shared" si="2"/>
        <v>222.5</v>
      </c>
      <c r="X31" s="21">
        <f t="shared" si="2"/>
        <v>222.5</v>
      </c>
      <c r="Y31" s="21">
        <f t="shared" si="2"/>
        <v>33.5</v>
      </c>
      <c r="Z31" s="21">
        <f t="shared" si="2"/>
        <v>33.5</v>
      </c>
      <c r="AA31" s="21">
        <f t="shared" si="2"/>
        <v>3.4</v>
      </c>
      <c r="AB31" s="21">
        <f t="shared" si="2"/>
        <v>3.4</v>
      </c>
    </row>
    <row r="32" spans="1:28" ht="28.5" thickBot="1">
      <c r="A32" s="15"/>
      <c r="B32" s="90" t="s">
        <v>26</v>
      </c>
      <c r="C32" s="22"/>
      <c r="D32" s="22"/>
      <c r="E32" s="21">
        <f>E10+E23+E31</f>
        <v>44.5475</v>
      </c>
      <c r="F32" s="21">
        <f aca="true" t="shared" si="3" ref="F32:AB32">F10+F23+F31</f>
        <v>46.2355</v>
      </c>
      <c r="G32" s="21">
        <f t="shared" si="3"/>
        <v>63.64699999999999</v>
      </c>
      <c r="H32" s="21">
        <f t="shared" si="3"/>
        <v>63.437</v>
      </c>
      <c r="I32" s="21">
        <f t="shared" si="3"/>
        <v>225.65449999999998</v>
      </c>
      <c r="J32" s="21">
        <f t="shared" si="3"/>
        <v>227.91449999999998</v>
      </c>
      <c r="K32" s="21">
        <f t="shared" si="3"/>
        <v>1832.1</v>
      </c>
      <c r="L32" s="21">
        <f t="shared" si="3"/>
        <v>1855.4</v>
      </c>
      <c r="M32" s="21">
        <f t="shared" si="3"/>
        <v>0.5935</v>
      </c>
      <c r="N32" s="21">
        <f t="shared" si="3"/>
        <v>0.5975</v>
      </c>
      <c r="O32" s="21">
        <f t="shared" si="3"/>
        <v>94.52000000000001</v>
      </c>
      <c r="P32" s="21">
        <f t="shared" si="3"/>
        <v>105.87</v>
      </c>
      <c r="Q32" s="21">
        <f t="shared" si="3"/>
        <v>2.42</v>
      </c>
      <c r="R32" s="21">
        <f t="shared" si="3"/>
        <v>2.82</v>
      </c>
      <c r="S32" s="21">
        <f t="shared" si="3"/>
        <v>3.565</v>
      </c>
      <c r="T32" s="21">
        <f t="shared" si="3"/>
        <v>3.575</v>
      </c>
      <c r="U32" s="21">
        <f t="shared" si="3"/>
        <v>352.53666666666663</v>
      </c>
      <c r="V32" s="21">
        <f t="shared" si="3"/>
        <v>360.32666666666665</v>
      </c>
      <c r="W32" s="21">
        <f t="shared" si="3"/>
        <v>703.1783333333334</v>
      </c>
      <c r="X32" s="21">
        <f t="shared" si="3"/>
        <v>761.7983333333334</v>
      </c>
      <c r="Y32" s="21">
        <f t="shared" si="3"/>
        <v>198.71083333333334</v>
      </c>
      <c r="Z32" s="21">
        <f t="shared" si="3"/>
        <v>199.33083333333335</v>
      </c>
      <c r="AA32" s="21">
        <f t="shared" si="3"/>
        <v>10.971666666666666</v>
      </c>
      <c r="AB32" s="21">
        <f t="shared" si="3"/>
        <v>11.251666666666667</v>
      </c>
    </row>
    <row r="33" spans="1:28" ht="27.75">
      <c r="A33" s="19"/>
      <c r="B33" s="92"/>
      <c r="C33" s="51"/>
      <c r="D33" s="51"/>
      <c r="E33" s="52"/>
      <c r="F33" s="52"/>
      <c r="G33" s="52"/>
      <c r="H33" s="52"/>
      <c r="I33" s="52"/>
      <c r="J33" s="52"/>
      <c r="K33" s="53"/>
      <c r="L33" s="53"/>
      <c r="M33" s="41"/>
      <c r="N33" s="41"/>
      <c r="O33" s="41"/>
      <c r="P33" s="41"/>
      <c r="U33" s="41"/>
      <c r="V33" s="41"/>
      <c r="W33" s="41"/>
      <c r="X33" s="41"/>
      <c r="Y33" s="41"/>
      <c r="Z33" s="41"/>
      <c r="AA33" s="41"/>
      <c r="AB33" s="41"/>
    </row>
    <row r="34" spans="1:28" ht="27.75">
      <c r="A34" s="14" t="s">
        <v>13</v>
      </c>
      <c r="B34" s="89"/>
      <c r="C34" s="55"/>
      <c r="D34" s="55"/>
      <c r="E34" s="41"/>
      <c r="F34" s="41"/>
      <c r="G34" s="41"/>
      <c r="H34" s="41"/>
      <c r="I34" s="41"/>
      <c r="J34" s="41"/>
      <c r="M34" s="41"/>
      <c r="N34" s="41"/>
      <c r="O34" s="41"/>
      <c r="P34" s="41"/>
      <c r="U34" s="41"/>
      <c r="V34" s="41"/>
      <c r="W34" s="41"/>
      <c r="X34" s="41"/>
      <c r="Y34" s="41"/>
      <c r="Z34" s="41"/>
      <c r="AA34" s="41"/>
      <c r="AB34" s="41"/>
    </row>
    <row r="35" spans="1:28" ht="28.5" thickBot="1">
      <c r="A35" s="13"/>
      <c r="B35" s="89"/>
      <c r="C35" s="55"/>
      <c r="D35" s="55"/>
      <c r="E35" s="41"/>
      <c r="F35" s="41"/>
      <c r="G35" s="41"/>
      <c r="H35" s="41"/>
      <c r="I35" s="41"/>
      <c r="J35" s="41"/>
      <c r="M35" s="41"/>
      <c r="N35" s="41"/>
      <c r="O35" s="41"/>
      <c r="P35" s="41"/>
      <c r="U35" s="41"/>
      <c r="V35" s="41"/>
      <c r="W35" s="41"/>
      <c r="X35" s="41"/>
      <c r="Y35" s="41"/>
      <c r="Z35" s="41"/>
      <c r="AA35" s="41"/>
      <c r="AB35" s="41"/>
    </row>
    <row r="36" spans="1:28" ht="49.5" customHeight="1" thickBot="1">
      <c r="A36" s="114" t="s">
        <v>2</v>
      </c>
      <c r="B36" s="124" t="s">
        <v>3</v>
      </c>
      <c r="C36" s="125" t="s">
        <v>4</v>
      </c>
      <c r="D36" s="126"/>
      <c r="E36" s="127" t="s">
        <v>5</v>
      </c>
      <c r="F36" s="128"/>
      <c r="G36" s="127" t="s">
        <v>6</v>
      </c>
      <c r="H36" s="128"/>
      <c r="I36" s="127" t="s">
        <v>7</v>
      </c>
      <c r="J36" s="128"/>
      <c r="K36" s="127" t="s">
        <v>8</v>
      </c>
      <c r="L36" s="128"/>
      <c r="M36" s="131" t="s">
        <v>59</v>
      </c>
      <c r="N36" s="132"/>
      <c r="O36" s="132"/>
      <c r="P36" s="133"/>
      <c r="Q36" s="134" t="s">
        <v>59</v>
      </c>
      <c r="R36" s="135"/>
      <c r="S36" s="135"/>
      <c r="T36" s="136"/>
      <c r="U36" s="131" t="s">
        <v>60</v>
      </c>
      <c r="V36" s="132"/>
      <c r="W36" s="132"/>
      <c r="X36" s="132"/>
      <c r="Y36" s="132"/>
      <c r="Z36" s="132"/>
      <c r="AA36" s="132"/>
      <c r="AB36" s="133"/>
    </row>
    <row r="37" spans="1:28" ht="81.75" thickBot="1">
      <c r="A37" s="115"/>
      <c r="B37" s="117"/>
      <c r="C37" s="43" t="s">
        <v>9</v>
      </c>
      <c r="D37" s="44" t="s">
        <v>10</v>
      </c>
      <c r="E37" s="44" t="s">
        <v>9</v>
      </c>
      <c r="F37" s="44" t="s">
        <v>10</v>
      </c>
      <c r="G37" s="44" t="s">
        <v>9</v>
      </c>
      <c r="H37" s="44" t="s">
        <v>10</v>
      </c>
      <c r="I37" s="44" t="s">
        <v>9</v>
      </c>
      <c r="J37" s="44" t="s">
        <v>10</v>
      </c>
      <c r="K37" s="44" t="s">
        <v>9</v>
      </c>
      <c r="L37" s="44" t="s">
        <v>10</v>
      </c>
      <c r="M37" s="44" t="s">
        <v>65</v>
      </c>
      <c r="N37" s="44" t="s">
        <v>64</v>
      </c>
      <c r="O37" s="44" t="s">
        <v>63</v>
      </c>
      <c r="P37" s="44" t="s">
        <v>61</v>
      </c>
      <c r="Q37" s="45" t="s">
        <v>70</v>
      </c>
      <c r="R37" s="45" t="s">
        <v>72</v>
      </c>
      <c r="S37" s="45" t="s">
        <v>73</v>
      </c>
      <c r="T37" s="45" t="s">
        <v>71</v>
      </c>
      <c r="U37" s="44" t="s">
        <v>62</v>
      </c>
      <c r="V37" s="44" t="s">
        <v>66</v>
      </c>
      <c r="W37" s="44" t="s">
        <v>78</v>
      </c>
      <c r="X37" s="44" t="s">
        <v>79</v>
      </c>
      <c r="Y37" s="44" t="s">
        <v>80</v>
      </c>
      <c r="Z37" s="44" t="s">
        <v>67</v>
      </c>
      <c r="AA37" s="44" t="s">
        <v>68</v>
      </c>
      <c r="AB37" s="44" t="s">
        <v>69</v>
      </c>
    </row>
    <row r="38" spans="1:28" ht="56.25" thickBot="1">
      <c r="A38" s="70">
        <v>302</v>
      </c>
      <c r="B38" s="71" t="s">
        <v>87</v>
      </c>
      <c r="C38" s="22" t="s">
        <v>91</v>
      </c>
      <c r="D38" s="22" t="s">
        <v>91</v>
      </c>
      <c r="E38" s="21">
        <v>9.66</v>
      </c>
      <c r="F38" s="21">
        <v>9.66</v>
      </c>
      <c r="G38" s="21">
        <v>17.48</v>
      </c>
      <c r="H38" s="21">
        <v>17.48</v>
      </c>
      <c r="I38" s="21">
        <v>40.85</v>
      </c>
      <c r="J38" s="21">
        <v>40.85</v>
      </c>
      <c r="K38" s="21">
        <v>323.6</v>
      </c>
      <c r="L38" s="21">
        <v>323.6</v>
      </c>
      <c r="M38" s="107">
        <v>0.07</v>
      </c>
      <c r="N38" s="108">
        <v>0.07</v>
      </c>
      <c r="O38" s="108">
        <v>0.67</v>
      </c>
      <c r="P38" s="108">
        <v>0.67</v>
      </c>
      <c r="Q38" s="107">
        <v>0.75</v>
      </c>
      <c r="R38" s="107">
        <v>0.75</v>
      </c>
      <c r="S38" s="107">
        <v>0</v>
      </c>
      <c r="T38" s="107">
        <v>0</v>
      </c>
      <c r="U38" s="108">
        <v>139.4</v>
      </c>
      <c r="V38" s="108">
        <v>139.4</v>
      </c>
      <c r="W38" s="108">
        <v>136.8</v>
      </c>
      <c r="X38" s="109">
        <v>136.8</v>
      </c>
      <c r="Y38" s="108">
        <v>27.93</v>
      </c>
      <c r="Z38" s="108">
        <v>27.93</v>
      </c>
      <c r="AA38" s="108">
        <v>0.54</v>
      </c>
      <c r="AB38" s="109">
        <v>0.54</v>
      </c>
    </row>
    <row r="39" spans="1:28" ht="56.25" thickBot="1">
      <c r="A39" s="70">
        <v>2</v>
      </c>
      <c r="B39" s="71" t="s">
        <v>123</v>
      </c>
      <c r="C39" s="86" t="s">
        <v>153</v>
      </c>
      <c r="D39" s="86" t="s">
        <v>153</v>
      </c>
      <c r="E39" s="23">
        <v>2.49</v>
      </c>
      <c r="F39" s="23">
        <v>2.49</v>
      </c>
      <c r="G39" s="23">
        <v>3.93</v>
      </c>
      <c r="H39" s="23">
        <v>3.93</v>
      </c>
      <c r="I39" s="23">
        <v>27.56</v>
      </c>
      <c r="J39" s="23">
        <v>27.56</v>
      </c>
      <c r="K39" s="23">
        <v>156</v>
      </c>
      <c r="L39" s="23">
        <v>156</v>
      </c>
      <c r="M39" s="108">
        <v>0.05</v>
      </c>
      <c r="N39" s="108">
        <v>0.05</v>
      </c>
      <c r="O39" s="108">
        <v>0.1</v>
      </c>
      <c r="P39" s="108">
        <v>0.1</v>
      </c>
      <c r="Q39" s="107">
        <v>20</v>
      </c>
      <c r="R39" s="107">
        <v>20</v>
      </c>
      <c r="S39" s="107">
        <v>0</v>
      </c>
      <c r="T39" s="107">
        <v>0</v>
      </c>
      <c r="U39" s="108">
        <v>10.9</v>
      </c>
      <c r="V39" s="108">
        <v>10.9</v>
      </c>
      <c r="W39" s="108">
        <v>29.4</v>
      </c>
      <c r="X39" s="109">
        <v>29.4</v>
      </c>
      <c r="Y39" s="108">
        <v>11.3</v>
      </c>
      <c r="Z39" s="108">
        <v>11.3</v>
      </c>
      <c r="AA39" s="108">
        <v>0.87</v>
      </c>
      <c r="AB39" s="109">
        <v>0.87</v>
      </c>
    </row>
    <row r="40" spans="1:28" ht="28.5" thickBot="1">
      <c r="A40" s="70">
        <v>686</v>
      </c>
      <c r="B40" s="71" t="s">
        <v>25</v>
      </c>
      <c r="C40" s="22" t="s">
        <v>47</v>
      </c>
      <c r="D40" s="22" t="s">
        <v>47</v>
      </c>
      <c r="E40" s="21">
        <v>0.3</v>
      </c>
      <c r="F40" s="21">
        <v>0.3</v>
      </c>
      <c r="G40" s="21">
        <v>0</v>
      </c>
      <c r="H40" s="21">
        <v>0</v>
      </c>
      <c r="I40" s="21">
        <v>15.2</v>
      </c>
      <c r="J40" s="21">
        <v>15.2</v>
      </c>
      <c r="K40" s="21">
        <v>60</v>
      </c>
      <c r="L40" s="21">
        <v>60</v>
      </c>
      <c r="M40" s="108">
        <v>0</v>
      </c>
      <c r="N40" s="107">
        <v>0</v>
      </c>
      <c r="O40" s="108">
        <v>4.06</v>
      </c>
      <c r="P40" s="108">
        <v>4.06</v>
      </c>
      <c r="Q40" s="107">
        <v>0</v>
      </c>
      <c r="R40" s="107">
        <v>0</v>
      </c>
      <c r="S40" s="107">
        <v>0</v>
      </c>
      <c r="T40" s="107">
        <v>0</v>
      </c>
      <c r="U40" s="108">
        <v>15.16</v>
      </c>
      <c r="V40" s="108">
        <v>15.16</v>
      </c>
      <c r="W40" s="108">
        <v>7.14</v>
      </c>
      <c r="X40" s="109">
        <v>7.14</v>
      </c>
      <c r="Y40" s="108">
        <v>5.6</v>
      </c>
      <c r="Z40" s="108">
        <v>5.6</v>
      </c>
      <c r="AA40" s="108">
        <v>0.58</v>
      </c>
      <c r="AB40" s="109">
        <v>0.58</v>
      </c>
    </row>
    <row r="41" spans="1:28" ht="28.5" thickBot="1">
      <c r="A41" s="15"/>
      <c r="B41" s="90" t="s">
        <v>11</v>
      </c>
      <c r="C41" s="22"/>
      <c r="D41" s="22"/>
      <c r="E41" s="21">
        <f>SUM(E38:E40)</f>
        <v>12.450000000000001</v>
      </c>
      <c r="F41" s="21">
        <f aca="true" t="shared" si="4" ref="F41:AB41">SUM(F38:F40)</f>
        <v>12.450000000000001</v>
      </c>
      <c r="G41" s="21">
        <f t="shared" si="4"/>
        <v>21.41</v>
      </c>
      <c r="H41" s="21">
        <f t="shared" si="4"/>
        <v>21.41</v>
      </c>
      <c r="I41" s="21">
        <f t="shared" si="4"/>
        <v>83.61</v>
      </c>
      <c r="J41" s="21">
        <f t="shared" si="4"/>
        <v>83.61</v>
      </c>
      <c r="K41" s="21">
        <f t="shared" si="4"/>
        <v>539.6</v>
      </c>
      <c r="L41" s="21">
        <f t="shared" si="4"/>
        <v>539.6</v>
      </c>
      <c r="M41" s="21">
        <f t="shared" si="4"/>
        <v>0.12000000000000001</v>
      </c>
      <c r="N41" s="21">
        <f t="shared" si="4"/>
        <v>0.12000000000000001</v>
      </c>
      <c r="O41" s="21">
        <f t="shared" si="4"/>
        <v>4.83</v>
      </c>
      <c r="P41" s="21">
        <f t="shared" si="4"/>
        <v>4.83</v>
      </c>
      <c r="Q41" s="21">
        <f t="shared" si="4"/>
        <v>20.75</v>
      </c>
      <c r="R41" s="21">
        <f t="shared" si="4"/>
        <v>20.75</v>
      </c>
      <c r="S41" s="21">
        <f t="shared" si="4"/>
        <v>0</v>
      </c>
      <c r="T41" s="21">
        <f t="shared" si="4"/>
        <v>0</v>
      </c>
      <c r="U41" s="21">
        <f t="shared" si="4"/>
        <v>165.46</v>
      </c>
      <c r="V41" s="21">
        <f t="shared" si="4"/>
        <v>165.46</v>
      </c>
      <c r="W41" s="21">
        <f t="shared" si="4"/>
        <v>173.34</v>
      </c>
      <c r="X41" s="21">
        <f t="shared" si="4"/>
        <v>173.34</v>
      </c>
      <c r="Y41" s="21">
        <f t="shared" si="4"/>
        <v>44.830000000000005</v>
      </c>
      <c r="Z41" s="21">
        <f t="shared" si="4"/>
        <v>44.830000000000005</v>
      </c>
      <c r="AA41" s="21">
        <f t="shared" si="4"/>
        <v>1.9900000000000002</v>
      </c>
      <c r="AB41" s="21">
        <f t="shared" si="4"/>
        <v>1.9900000000000002</v>
      </c>
    </row>
    <row r="42" spans="1:28" ht="27.75">
      <c r="A42" s="13"/>
      <c r="B42" s="91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U42" s="41"/>
      <c r="V42" s="41"/>
      <c r="W42" s="41"/>
      <c r="X42" s="41"/>
      <c r="Y42" s="41"/>
      <c r="Z42" s="41"/>
      <c r="AA42" s="41"/>
      <c r="AB42" s="41"/>
    </row>
    <row r="43" spans="1:28" ht="27.75">
      <c r="A43" s="13"/>
      <c r="B43" s="91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U43" s="41"/>
      <c r="V43" s="41"/>
      <c r="W43" s="41"/>
      <c r="X43" s="41"/>
      <c r="Y43" s="41"/>
      <c r="Z43" s="41"/>
      <c r="AA43" s="41"/>
      <c r="AB43" s="41"/>
    </row>
    <row r="44" spans="1:28" ht="27.75">
      <c r="A44" s="14" t="s">
        <v>12</v>
      </c>
      <c r="B44" s="91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U44" s="41"/>
      <c r="V44" s="41"/>
      <c r="W44" s="41"/>
      <c r="X44" s="41"/>
      <c r="Y44" s="41"/>
      <c r="Z44" s="41"/>
      <c r="AA44" s="41"/>
      <c r="AB44" s="41"/>
    </row>
    <row r="45" spans="1:28" ht="28.5" thickBot="1">
      <c r="A45" s="13"/>
      <c r="B45" s="91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U45" s="41"/>
      <c r="V45" s="41"/>
      <c r="W45" s="41"/>
      <c r="X45" s="41"/>
      <c r="Y45" s="41"/>
      <c r="Z45" s="41"/>
      <c r="AA45" s="41"/>
      <c r="AB45" s="41"/>
    </row>
    <row r="46" spans="1:28" ht="49.5" customHeight="1" thickBot="1">
      <c r="A46" s="114" t="s">
        <v>2</v>
      </c>
      <c r="B46" s="124" t="s">
        <v>3</v>
      </c>
      <c r="C46" s="125" t="s">
        <v>4</v>
      </c>
      <c r="D46" s="126"/>
      <c r="E46" s="127" t="s">
        <v>5</v>
      </c>
      <c r="F46" s="128"/>
      <c r="G46" s="127" t="s">
        <v>6</v>
      </c>
      <c r="H46" s="128"/>
      <c r="I46" s="127" t="s">
        <v>7</v>
      </c>
      <c r="J46" s="128"/>
      <c r="K46" s="127" t="s">
        <v>8</v>
      </c>
      <c r="L46" s="128"/>
      <c r="M46" s="131" t="s">
        <v>59</v>
      </c>
      <c r="N46" s="132"/>
      <c r="O46" s="132"/>
      <c r="P46" s="133"/>
      <c r="Q46" s="134" t="s">
        <v>59</v>
      </c>
      <c r="R46" s="135"/>
      <c r="S46" s="135"/>
      <c r="T46" s="136"/>
      <c r="U46" s="131" t="s">
        <v>60</v>
      </c>
      <c r="V46" s="132"/>
      <c r="W46" s="132"/>
      <c r="X46" s="132"/>
      <c r="Y46" s="132"/>
      <c r="Z46" s="132"/>
      <c r="AA46" s="132"/>
      <c r="AB46" s="133"/>
    </row>
    <row r="47" spans="1:28" ht="81.75" thickBot="1">
      <c r="A47" s="115"/>
      <c r="B47" s="117"/>
      <c r="C47" s="43" t="s">
        <v>9</v>
      </c>
      <c r="D47" s="44" t="s">
        <v>10</v>
      </c>
      <c r="E47" s="44" t="s">
        <v>9</v>
      </c>
      <c r="F47" s="44" t="s">
        <v>10</v>
      </c>
      <c r="G47" s="44" t="s">
        <v>9</v>
      </c>
      <c r="H47" s="44" t="s">
        <v>10</v>
      </c>
      <c r="I47" s="44" t="s">
        <v>9</v>
      </c>
      <c r="J47" s="44" t="s">
        <v>10</v>
      </c>
      <c r="K47" s="44" t="s">
        <v>9</v>
      </c>
      <c r="L47" s="44" t="s">
        <v>10</v>
      </c>
      <c r="M47" s="44" t="s">
        <v>65</v>
      </c>
      <c r="N47" s="44" t="s">
        <v>64</v>
      </c>
      <c r="O47" s="44" t="s">
        <v>63</v>
      </c>
      <c r="P47" s="44" t="s">
        <v>61</v>
      </c>
      <c r="Q47" s="45" t="s">
        <v>70</v>
      </c>
      <c r="R47" s="45" t="s">
        <v>72</v>
      </c>
      <c r="S47" s="45" t="s">
        <v>73</v>
      </c>
      <c r="T47" s="45" t="s">
        <v>71</v>
      </c>
      <c r="U47" s="44" t="s">
        <v>62</v>
      </c>
      <c r="V47" s="44" t="s">
        <v>66</v>
      </c>
      <c r="W47" s="44" t="s">
        <v>78</v>
      </c>
      <c r="X47" s="44" t="s">
        <v>79</v>
      </c>
      <c r="Y47" s="44" t="s">
        <v>80</v>
      </c>
      <c r="Z47" s="44" t="s">
        <v>67</v>
      </c>
      <c r="AA47" s="44" t="s">
        <v>68</v>
      </c>
      <c r="AB47" s="44" t="s">
        <v>69</v>
      </c>
    </row>
    <row r="48" spans="1:28" ht="43.5" customHeight="1" thickBot="1">
      <c r="A48" s="70">
        <v>78</v>
      </c>
      <c r="B48" s="71" t="s">
        <v>129</v>
      </c>
      <c r="C48" s="22">
        <v>50</v>
      </c>
      <c r="D48" s="22">
        <v>40</v>
      </c>
      <c r="E48" s="21">
        <v>1.2</v>
      </c>
      <c r="F48" s="21">
        <v>0.96</v>
      </c>
      <c r="G48" s="21">
        <v>3.8</v>
      </c>
      <c r="H48" s="21">
        <v>3.04</v>
      </c>
      <c r="I48" s="21">
        <v>6.5</v>
      </c>
      <c r="J48" s="21">
        <v>5.2</v>
      </c>
      <c r="K48" s="21">
        <v>66</v>
      </c>
      <c r="L48" s="21">
        <v>53</v>
      </c>
      <c r="M48" s="107">
        <v>0.03</v>
      </c>
      <c r="N48" s="108">
        <v>0.024</v>
      </c>
      <c r="O48" s="108">
        <v>5.2</v>
      </c>
      <c r="P48" s="108">
        <v>4.4</v>
      </c>
      <c r="Q48" s="107">
        <v>0</v>
      </c>
      <c r="R48" s="107">
        <v>0</v>
      </c>
      <c r="S48" s="107">
        <v>0</v>
      </c>
      <c r="T48" s="107">
        <v>0</v>
      </c>
      <c r="U48" s="108">
        <v>12.11</v>
      </c>
      <c r="V48" s="108">
        <v>10.68</v>
      </c>
      <c r="W48" s="108">
        <v>21.19</v>
      </c>
      <c r="X48" s="109">
        <v>18.84</v>
      </c>
      <c r="Y48" s="108">
        <v>10.9</v>
      </c>
      <c r="Z48" s="108">
        <v>8.78</v>
      </c>
      <c r="AA48" s="108">
        <v>0.36</v>
      </c>
      <c r="AB48" s="109">
        <v>0.36</v>
      </c>
    </row>
    <row r="49" spans="1:28" ht="56.25" thickBot="1">
      <c r="A49" s="70">
        <v>155</v>
      </c>
      <c r="B49" s="72" t="s">
        <v>135</v>
      </c>
      <c r="C49" s="22" t="s">
        <v>146</v>
      </c>
      <c r="D49" s="22" t="s">
        <v>147</v>
      </c>
      <c r="E49" s="21">
        <v>4.5</v>
      </c>
      <c r="F49" s="21">
        <v>5.4</v>
      </c>
      <c r="G49" s="21">
        <v>5.6</v>
      </c>
      <c r="H49" s="21">
        <v>6.7</v>
      </c>
      <c r="I49" s="21">
        <v>35</v>
      </c>
      <c r="J49" s="21">
        <v>42</v>
      </c>
      <c r="K49" s="21">
        <v>150</v>
      </c>
      <c r="L49" s="21">
        <v>180</v>
      </c>
      <c r="M49" s="108">
        <v>0.04</v>
      </c>
      <c r="N49" s="108">
        <v>0.048</v>
      </c>
      <c r="O49" s="108">
        <v>17.45</v>
      </c>
      <c r="P49" s="108">
        <v>20.94</v>
      </c>
      <c r="Q49" s="107">
        <v>0.03</v>
      </c>
      <c r="R49" s="107">
        <v>0.036</v>
      </c>
      <c r="S49" s="107">
        <v>0.21</v>
      </c>
      <c r="T49" s="107">
        <v>0.25</v>
      </c>
      <c r="U49" s="108">
        <v>15</v>
      </c>
      <c r="V49" s="108">
        <v>18</v>
      </c>
      <c r="W49" s="108">
        <v>35.63</v>
      </c>
      <c r="X49" s="109">
        <v>42.75</v>
      </c>
      <c r="Y49" s="108">
        <v>24.95</v>
      </c>
      <c r="Z49" s="108">
        <v>29.94</v>
      </c>
      <c r="AA49" s="108">
        <v>1</v>
      </c>
      <c r="AB49" s="109">
        <v>1.2</v>
      </c>
    </row>
    <row r="50" spans="1:28" ht="28.5" thickBot="1">
      <c r="A50" s="70">
        <v>499</v>
      </c>
      <c r="B50" s="71" t="s">
        <v>57</v>
      </c>
      <c r="C50" s="22">
        <v>50</v>
      </c>
      <c r="D50" s="22">
        <v>60</v>
      </c>
      <c r="E50" s="21">
        <v>14.115</v>
      </c>
      <c r="F50" s="21">
        <v>17.64</v>
      </c>
      <c r="G50" s="21">
        <v>8.024999999999999</v>
      </c>
      <c r="H50" s="21">
        <v>10.02</v>
      </c>
      <c r="I50" s="21">
        <v>3.33</v>
      </c>
      <c r="J50" s="21">
        <v>4.14</v>
      </c>
      <c r="K50" s="21">
        <v>166.14000000000001</v>
      </c>
      <c r="L50" s="21">
        <v>207.67499999999998</v>
      </c>
      <c r="M50" s="108">
        <v>0.07500000000000001</v>
      </c>
      <c r="N50" s="108">
        <v>0.12</v>
      </c>
      <c r="O50" s="108">
        <v>0.28500000000000003</v>
      </c>
      <c r="P50" s="108">
        <v>0.39</v>
      </c>
      <c r="Q50" s="107">
        <v>0</v>
      </c>
      <c r="R50" s="107">
        <v>0</v>
      </c>
      <c r="S50" s="107">
        <v>0</v>
      </c>
      <c r="T50" s="107">
        <v>0</v>
      </c>
      <c r="U50" s="108">
        <v>17.205000000000002</v>
      </c>
      <c r="V50" s="108">
        <v>20.64</v>
      </c>
      <c r="W50" s="108">
        <v>137.28</v>
      </c>
      <c r="X50" s="109">
        <v>164.73</v>
      </c>
      <c r="Y50" s="108">
        <v>19.125</v>
      </c>
      <c r="Z50" s="108">
        <v>22.950000000000003</v>
      </c>
      <c r="AA50" s="108">
        <v>1.665</v>
      </c>
      <c r="AB50" s="109">
        <v>1.995</v>
      </c>
    </row>
    <row r="51" spans="1:28" ht="28.5" thickBot="1">
      <c r="A51" s="70">
        <v>520</v>
      </c>
      <c r="B51" s="71" t="s">
        <v>24</v>
      </c>
      <c r="C51" s="22">
        <v>125</v>
      </c>
      <c r="D51" s="22">
        <v>125</v>
      </c>
      <c r="E51" s="21">
        <v>4.500000000000001</v>
      </c>
      <c r="F51" s="21">
        <v>4.500000000000001</v>
      </c>
      <c r="G51" s="21">
        <v>10.75</v>
      </c>
      <c r="H51" s="21">
        <v>10.75</v>
      </c>
      <c r="I51" s="21">
        <v>20.25</v>
      </c>
      <c r="J51" s="21">
        <v>20.25</v>
      </c>
      <c r="K51" s="21">
        <v>157.5</v>
      </c>
      <c r="L51" s="21">
        <v>157.5</v>
      </c>
      <c r="M51" s="107">
        <v>0.08750000000000001</v>
      </c>
      <c r="N51" s="108">
        <v>0.08750000000000001</v>
      </c>
      <c r="O51" s="108">
        <v>2.6125</v>
      </c>
      <c r="P51" s="108">
        <v>2.6125</v>
      </c>
      <c r="Q51" s="107">
        <v>0.025</v>
      </c>
      <c r="R51" s="107">
        <v>0.025</v>
      </c>
      <c r="S51" s="107">
        <v>0.125</v>
      </c>
      <c r="T51" s="107">
        <v>0.125</v>
      </c>
      <c r="U51" s="108">
        <v>45.9</v>
      </c>
      <c r="V51" s="108">
        <v>45.9</v>
      </c>
      <c r="W51" s="108">
        <v>68.33749999999999</v>
      </c>
      <c r="X51" s="109">
        <v>68.33749999999999</v>
      </c>
      <c r="Y51" s="108">
        <v>19.450000000000003</v>
      </c>
      <c r="Z51" s="108">
        <v>19.450000000000003</v>
      </c>
      <c r="AA51" s="108">
        <v>0.6124999999999999</v>
      </c>
      <c r="AB51" s="109">
        <v>0.6124999999999999</v>
      </c>
    </row>
    <row r="52" spans="1:28" ht="28.5" thickBot="1">
      <c r="A52" s="70">
        <v>699</v>
      </c>
      <c r="B52" s="71" t="s">
        <v>163</v>
      </c>
      <c r="C52" s="22">
        <v>200</v>
      </c>
      <c r="D52" s="22">
        <v>200</v>
      </c>
      <c r="E52" s="21">
        <v>0.1</v>
      </c>
      <c r="F52" s="21">
        <v>0.1</v>
      </c>
      <c r="G52" s="21">
        <v>0</v>
      </c>
      <c r="H52" s="21">
        <v>0</v>
      </c>
      <c r="I52" s="21">
        <v>25.2</v>
      </c>
      <c r="J52" s="21">
        <v>25.2</v>
      </c>
      <c r="K52" s="21">
        <v>96</v>
      </c>
      <c r="L52" s="21">
        <v>96</v>
      </c>
      <c r="M52" s="107">
        <v>0.006</v>
      </c>
      <c r="N52" s="108">
        <v>0.006</v>
      </c>
      <c r="O52" s="108">
        <v>3.2</v>
      </c>
      <c r="P52" s="108">
        <v>3.2</v>
      </c>
      <c r="Q52" s="107">
        <v>0</v>
      </c>
      <c r="R52" s="107">
        <v>0</v>
      </c>
      <c r="S52" s="107">
        <v>0.4</v>
      </c>
      <c r="T52" s="107">
        <v>0.4</v>
      </c>
      <c r="U52" s="108">
        <v>14.22</v>
      </c>
      <c r="V52" s="108">
        <v>14.22</v>
      </c>
      <c r="W52" s="108">
        <v>2.14</v>
      </c>
      <c r="X52" s="109">
        <v>2.14</v>
      </c>
      <c r="Y52" s="108">
        <v>4.14</v>
      </c>
      <c r="Z52" s="108">
        <v>4.14</v>
      </c>
      <c r="AA52" s="108">
        <v>0.48</v>
      </c>
      <c r="AB52" s="109">
        <v>0.48</v>
      </c>
    </row>
    <row r="53" spans="1:28" ht="84" thickBot="1">
      <c r="A53" s="15"/>
      <c r="B53" s="71" t="s">
        <v>38</v>
      </c>
      <c r="C53" s="22">
        <v>32.5</v>
      </c>
      <c r="D53" s="22">
        <v>32.5</v>
      </c>
      <c r="E53" s="21">
        <v>2.5025</v>
      </c>
      <c r="F53" s="21">
        <v>2.5025</v>
      </c>
      <c r="G53" s="21">
        <v>0.455</v>
      </c>
      <c r="H53" s="21">
        <v>0.455</v>
      </c>
      <c r="I53" s="21">
        <v>12.2525</v>
      </c>
      <c r="J53" s="21">
        <v>12.2525</v>
      </c>
      <c r="K53" s="21">
        <v>65</v>
      </c>
      <c r="L53" s="21">
        <v>65</v>
      </c>
      <c r="M53" s="108">
        <v>0.0325</v>
      </c>
      <c r="N53" s="108">
        <v>0.0325</v>
      </c>
      <c r="O53" s="108">
        <v>0</v>
      </c>
      <c r="P53" s="108">
        <v>0</v>
      </c>
      <c r="Q53" s="107">
        <v>0</v>
      </c>
      <c r="R53" s="107">
        <v>0</v>
      </c>
      <c r="S53" s="107">
        <v>0</v>
      </c>
      <c r="T53" s="107">
        <v>0</v>
      </c>
      <c r="U53" s="108">
        <v>11.624166666666667</v>
      </c>
      <c r="V53" s="108">
        <v>11.624166666666667</v>
      </c>
      <c r="W53" s="108">
        <v>22.858333333333334</v>
      </c>
      <c r="X53" s="109">
        <v>22.858333333333334</v>
      </c>
      <c r="Y53" s="108">
        <v>20.420833333333334</v>
      </c>
      <c r="Z53" s="108">
        <v>20.420833333333334</v>
      </c>
      <c r="AA53" s="108">
        <v>1.5816666666666666</v>
      </c>
      <c r="AB53" s="109">
        <v>1.5816666666666666</v>
      </c>
    </row>
    <row r="54" spans="1:28" ht="56.25" thickBot="1">
      <c r="A54" s="15"/>
      <c r="B54" s="71" t="s">
        <v>39</v>
      </c>
      <c r="C54" s="22">
        <v>18</v>
      </c>
      <c r="D54" s="22">
        <v>18</v>
      </c>
      <c r="E54" s="21">
        <v>1.3499999999999999</v>
      </c>
      <c r="F54" s="21">
        <v>1.3499999999999999</v>
      </c>
      <c r="G54" s="21">
        <v>0.522</v>
      </c>
      <c r="H54" s="21">
        <v>0.522</v>
      </c>
      <c r="I54" s="21">
        <v>9.252</v>
      </c>
      <c r="J54" s="21">
        <v>9.252</v>
      </c>
      <c r="K54" s="21">
        <v>47.4</v>
      </c>
      <c r="L54" s="21">
        <v>47.4</v>
      </c>
      <c r="M54" s="108">
        <v>0.02</v>
      </c>
      <c r="N54" s="108">
        <v>0.02</v>
      </c>
      <c r="O54" s="108">
        <v>0</v>
      </c>
      <c r="P54" s="108">
        <v>0</v>
      </c>
      <c r="Q54" s="107">
        <v>0</v>
      </c>
      <c r="R54" s="107">
        <v>0</v>
      </c>
      <c r="S54" s="107">
        <v>0.02</v>
      </c>
      <c r="T54" s="107">
        <v>0.02</v>
      </c>
      <c r="U54" s="108">
        <v>5.94</v>
      </c>
      <c r="V54" s="108">
        <v>5.94</v>
      </c>
      <c r="W54" s="108">
        <v>11.67</v>
      </c>
      <c r="X54" s="109">
        <v>11.67</v>
      </c>
      <c r="Y54" s="108">
        <v>10.44</v>
      </c>
      <c r="Z54" s="108">
        <v>10.44</v>
      </c>
      <c r="AA54" s="108">
        <v>0.8</v>
      </c>
      <c r="AB54" s="109">
        <v>0.8</v>
      </c>
    </row>
    <row r="55" spans="1:28" ht="28.5" thickBot="1">
      <c r="A55" s="15"/>
      <c r="B55" s="90" t="s">
        <v>11</v>
      </c>
      <c r="C55" s="22"/>
      <c r="D55" s="22"/>
      <c r="E55" s="21">
        <f>SUM(E48:E54)</f>
        <v>28.267500000000005</v>
      </c>
      <c r="F55" s="21">
        <f aca="true" t="shared" si="5" ref="F55:AB55">SUM(F48:F54)</f>
        <v>32.4525</v>
      </c>
      <c r="G55" s="21">
        <f t="shared" si="5"/>
        <v>29.151999999999994</v>
      </c>
      <c r="H55" s="21">
        <f t="shared" si="5"/>
        <v>31.486999999999995</v>
      </c>
      <c r="I55" s="21">
        <f t="shared" si="5"/>
        <v>111.7845</v>
      </c>
      <c r="J55" s="21">
        <f t="shared" si="5"/>
        <v>118.2945</v>
      </c>
      <c r="K55" s="21">
        <f t="shared" si="5"/>
        <v>748.04</v>
      </c>
      <c r="L55" s="21">
        <f t="shared" si="5"/>
        <v>806.5749999999999</v>
      </c>
      <c r="M55" s="21">
        <f t="shared" si="5"/>
        <v>0.29100000000000004</v>
      </c>
      <c r="N55" s="21">
        <f t="shared" si="5"/>
        <v>0.3380000000000001</v>
      </c>
      <c r="O55" s="21">
        <f t="shared" si="5"/>
        <v>28.7475</v>
      </c>
      <c r="P55" s="21">
        <f t="shared" si="5"/>
        <v>31.542500000000004</v>
      </c>
      <c r="Q55" s="21">
        <f t="shared" si="5"/>
        <v>0.055</v>
      </c>
      <c r="R55" s="21">
        <f t="shared" si="5"/>
        <v>0.061</v>
      </c>
      <c r="S55" s="21">
        <f t="shared" si="5"/>
        <v>0.755</v>
      </c>
      <c r="T55" s="21">
        <f t="shared" si="5"/>
        <v>0.795</v>
      </c>
      <c r="U55" s="21">
        <f t="shared" si="5"/>
        <v>121.99916666666667</v>
      </c>
      <c r="V55" s="21">
        <f t="shared" si="5"/>
        <v>127.00416666666666</v>
      </c>
      <c r="W55" s="21">
        <f t="shared" si="5"/>
        <v>299.10583333333335</v>
      </c>
      <c r="X55" s="21">
        <f t="shared" si="5"/>
        <v>331.3258333333333</v>
      </c>
      <c r="Y55" s="21">
        <f t="shared" si="5"/>
        <v>109.42583333333334</v>
      </c>
      <c r="Z55" s="21">
        <f t="shared" si="5"/>
        <v>116.12083333333334</v>
      </c>
      <c r="AA55" s="21">
        <f t="shared" si="5"/>
        <v>6.4991666666666665</v>
      </c>
      <c r="AB55" s="21">
        <f t="shared" si="5"/>
        <v>7.029166666666668</v>
      </c>
    </row>
    <row r="56" spans="1:28" ht="27.75">
      <c r="A56" s="19"/>
      <c r="B56" s="92"/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ht="27.75">
      <c r="A57" s="141" t="s">
        <v>109</v>
      </c>
      <c r="B57" s="141"/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ht="27.75" customHeight="1" thickBot="1">
      <c r="A58" s="19"/>
      <c r="B58" s="92"/>
      <c r="C58" s="51"/>
      <c r="D58" s="51"/>
      <c r="E58" s="52"/>
      <c r="F58" s="52"/>
      <c r="G58" s="52"/>
      <c r="H58" s="52"/>
      <c r="I58" s="52"/>
      <c r="J58" s="52"/>
      <c r="K58" s="53"/>
      <c r="L58" s="53"/>
      <c r="M58" s="41"/>
      <c r="N58" s="41"/>
      <c r="O58" s="41"/>
      <c r="P58" s="41"/>
      <c r="U58" s="41"/>
      <c r="V58" s="41"/>
      <c r="W58" s="41"/>
      <c r="X58" s="41"/>
      <c r="Y58" s="41"/>
      <c r="Z58" s="41"/>
      <c r="AA58" s="41"/>
      <c r="AB58" s="41"/>
    </row>
    <row r="59" spans="1:28" ht="49.5" customHeight="1" thickBot="1">
      <c r="A59" s="114" t="s">
        <v>2</v>
      </c>
      <c r="B59" s="124" t="s">
        <v>3</v>
      </c>
      <c r="C59" s="125" t="s">
        <v>4</v>
      </c>
      <c r="D59" s="126"/>
      <c r="E59" s="127" t="s">
        <v>5</v>
      </c>
      <c r="F59" s="128"/>
      <c r="G59" s="127" t="s">
        <v>6</v>
      </c>
      <c r="H59" s="128"/>
      <c r="I59" s="127" t="s">
        <v>7</v>
      </c>
      <c r="J59" s="128"/>
      <c r="K59" s="139" t="s">
        <v>8</v>
      </c>
      <c r="L59" s="140"/>
      <c r="M59" s="131" t="s">
        <v>59</v>
      </c>
      <c r="N59" s="132"/>
      <c r="O59" s="132"/>
      <c r="P59" s="133"/>
      <c r="Q59" s="134" t="s">
        <v>59</v>
      </c>
      <c r="R59" s="135"/>
      <c r="S59" s="135"/>
      <c r="T59" s="136"/>
      <c r="U59" s="131" t="s">
        <v>60</v>
      </c>
      <c r="V59" s="132"/>
      <c r="W59" s="132"/>
      <c r="X59" s="132"/>
      <c r="Y59" s="132"/>
      <c r="Z59" s="132"/>
      <c r="AA59" s="132"/>
      <c r="AB59" s="133"/>
    </row>
    <row r="60" spans="1:28" ht="81.75" thickBot="1">
      <c r="A60" s="115"/>
      <c r="B60" s="117"/>
      <c r="C60" s="43" t="s">
        <v>9</v>
      </c>
      <c r="D60" s="44" t="s">
        <v>10</v>
      </c>
      <c r="E60" s="44" t="s">
        <v>9</v>
      </c>
      <c r="F60" s="44" t="s">
        <v>10</v>
      </c>
      <c r="G60" s="44" t="s">
        <v>9</v>
      </c>
      <c r="H60" s="44" t="s">
        <v>10</v>
      </c>
      <c r="I60" s="44" t="s">
        <v>9</v>
      </c>
      <c r="J60" s="44" t="s">
        <v>10</v>
      </c>
      <c r="K60" s="45" t="s">
        <v>9</v>
      </c>
      <c r="L60" s="45" t="s">
        <v>10</v>
      </c>
      <c r="M60" s="44" t="s">
        <v>65</v>
      </c>
      <c r="N60" s="44" t="s">
        <v>64</v>
      </c>
      <c r="O60" s="44" t="s">
        <v>63</v>
      </c>
      <c r="P60" s="44" t="s">
        <v>61</v>
      </c>
      <c r="Q60" s="45" t="s">
        <v>70</v>
      </c>
      <c r="R60" s="45" t="s">
        <v>72</v>
      </c>
      <c r="S60" s="45" t="s">
        <v>73</v>
      </c>
      <c r="T60" s="45" t="s">
        <v>71</v>
      </c>
      <c r="U60" s="44" t="s">
        <v>62</v>
      </c>
      <c r="V60" s="44" t="s">
        <v>66</v>
      </c>
      <c r="W60" s="44" t="s">
        <v>78</v>
      </c>
      <c r="X60" s="44" t="s">
        <v>79</v>
      </c>
      <c r="Y60" s="44" t="s">
        <v>80</v>
      </c>
      <c r="Z60" s="44" t="s">
        <v>67</v>
      </c>
      <c r="AA60" s="44" t="s">
        <v>68</v>
      </c>
      <c r="AB60" s="44" t="s">
        <v>69</v>
      </c>
    </row>
    <row r="61" spans="1:28" ht="56.25" thickBot="1">
      <c r="A61" s="77">
        <v>238</v>
      </c>
      <c r="B61" s="78" t="s">
        <v>124</v>
      </c>
      <c r="C61" s="22">
        <v>50</v>
      </c>
      <c r="D61" s="22">
        <v>50</v>
      </c>
      <c r="E61" s="58">
        <v>11.66</v>
      </c>
      <c r="F61" s="59">
        <v>11.66</v>
      </c>
      <c r="G61" s="58">
        <v>10.28</v>
      </c>
      <c r="H61" s="59">
        <v>10.28</v>
      </c>
      <c r="I61" s="60">
        <v>23.78</v>
      </c>
      <c r="J61" s="60">
        <v>23.78</v>
      </c>
      <c r="K61" s="61">
        <v>234</v>
      </c>
      <c r="L61" s="61">
        <v>234</v>
      </c>
      <c r="M61" s="108">
        <v>0.06</v>
      </c>
      <c r="N61" s="108">
        <v>0.06</v>
      </c>
      <c r="O61" s="108">
        <v>0.7</v>
      </c>
      <c r="P61" s="108">
        <v>0.7</v>
      </c>
      <c r="Q61" s="107">
        <v>44</v>
      </c>
      <c r="R61" s="107">
        <v>44</v>
      </c>
      <c r="S61" s="107">
        <v>0</v>
      </c>
      <c r="T61" s="107">
        <v>0</v>
      </c>
      <c r="U61" s="108">
        <v>113.6</v>
      </c>
      <c r="V61" s="108">
        <v>113.6</v>
      </c>
      <c r="W61" s="108">
        <v>155.2</v>
      </c>
      <c r="X61" s="109">
        <v>155.2</v>
      </c>
      <c r="Y61" s="108">
        <v>22.8</v>
      </c>
      <c r="Z61" s="108">
        <v>22.8</v>
      </c>
      <c r="AA61" s="108">
        <v>0.7</v>
      </c>
      <c r="AB61" s="109">
        <v>0.7</v>
      </c>
    </row>
    <row r="62" spans="1:28" ht="28.5" thickBot="1">
      <c r="A62" s="77">
        <v>685</v>
      </c>
      <c r="B62" s="81" t="s">
        <v>46</v>
      </c>
      <c r="C62" s="82" t="s">
        <v>48</v>
      </c>
      <c r="D62" s="82" t="s">
        <v>48</v>
      </c>
      <c r="E62" s="63">
        <v>0.2</v>
      </c>
      <c r="F62" s="64">
        <v>0.2</v>
      </c>
      <c r="G62" s="63">
        <v>0</v>
      </c>
      <c r="H62" s="63">
        <v>0</v>
      </c>
      <c r="I62" s="21">
        <v>15</v>
      </c>
      <c r="J62" s="21">
        <v>15</v>
      </c>
      <c r="K62" s="23">
        <v>58</v>
      </c>
      <c r="L62" s="23">
        <v>58</v>
      </c>
      <c r="M62" s="108">
        <v>0</v>
      </c>
      <c r="N62" s="108">
        <v>0</v>
      </c>
      <c r="O62" s="108">
        <v>0.02</v>
      </c>
      <c r="P62" s="108">
        <v>0.02</v>
      </c>
      <c r="Q62" s="107">
        <v>0</v>
      </c>
      <c r="R62" s="107">
        <v>0</v>
      </c>
      <c r="S62" s="107">
        <v>0</v>
      </c>
      <c r="T62" s="107">
        <v>0</v>
      </c>
      <c r="U62" s="108">
        <v>1.29</v>
      </c>
      <c r="V62" s="108">
        <v>1.29</v>
      </c>
      <c r="W62" s="108">
        <v>1.6</v>
      </c>
      <c r="X62" s="109">
        <v>1.6</v>
      </c>
      <c r="Y62" s="108">
        <v>0.88</v>
      </c>
      <c r="Z62" s="108">
        <v>0.88</v>
      </c>
      <c r="AA62" s="108">
        <v>0.21</v>
      </c>
      <c r="AB62" s="109">
        <v>0.21</v>
      </c>
    </row>
    <row r="63" spans="1:28" ht="28.5" thickBot="1">
      <c r="A63" s="15"/>
      <c r="B63" s="90" t="s">
        <v>11</v>
      </c>
      <c r="C63" s="22"/>
      <c r="D63" s="22"/>
      <c r="E63" s="21">
        <f>SUM(E61:E62)</f>
        <v>11.86</v>
      </c>
      <c r="F63" s="21">
        <f aca="true" t="shared" si="6" ref="F63:AB63">SUM(F61:F62)</f>
        <v>11.86</v>
      </c>
      <c r="G63" s="21">
        <f t="shared" si="6"/>
        <v>10.28</v>
      </c>
      <c r="H63" s="21">
        <f t="shared" si="6"/>
        <v>10.28</v>
      </c>
      <c r="I63" s="21">
        <f t="shared" si="6"/>
        <v>38.78</v>
      </c>
      <c r="J63" s="21">
        <f t="shared" si="6"/>
        <v>38.78</v>
      </c>
      <c r="K63" s="21">
        <f t="shared" si="6"/>
        <v>292</v>
      </c>
      <c r="L63" s="21">
        <f t="shared" si="6"/>
        <v>292</v>
      </c>
      <c r="M63" s="21">
        <f t="shared" si="6"/>
        <v>0.06</v>
      </c>
      <c r="N63" s="21">
        <f t="shared" si="6"/>
        <v>0.06</v>
      </c>
      <c r="O63" s="21">
        <f t="shared" si="6"/>
        <v>0.72</v>
      </c>
      <c r="P63" s="21">
        <f t="shared" si="6"/>
        <v>0.72</v>
      </c>
      <c r="Q63" s="21">
        <f t="shared" si="6"/>
        <v>44</v>
      </c>
      <c r="R63" s="21">
        <f t="shared" si="6"/>
        <v>44</v>
      </c>
      <c r="S63" s="21">
        <f t="shared" si="6"/>
        <v>0</v>
      </c>
      <c r="T63" s="21">
        <f t="shared" si="6"/>
        <v>0</v>
      </c>
      <c r="U63" s="21">
        <f t="shared" si="6"/>
        <v>114.89</v>
      </c>
      <c r="V63" s="21">
        <f t="shared" si="6"/>
        <v>114.89</v>
      </c>
      <c r="W63" s="21">
        <f t="shared" si="6"/>
        <v>156.79999999999998</v>
      </c>
      <c r="X63" s="21">
        <f t="shared" si="6"/>
        <v>156.79999999999998</v>
      </c>
      <c r="Y63" s="21">
        <f t="shared" si="6"/>
        <v>23.68</v>
      </c>
      <c r="Z63" s="21">
        <f t="shared" si="6"/>
        <v>23.68</v>
      </c>
      <c r="AA63" s="21">
        <f t="shared" si="6"/>
        <v>0.9099999999999999</v>
      </c>
      <c r="AB63" s="21">
        <f t="shared" si="6"/>
        <v>0.9099999999999999</v>
      </c>
    </row>
    <row r="64" spans="1:28" ht="28.5" thickBot="1">
      <c r="A64" s="15"/>
      <c r="B64" s="90" t="s">
        <v>26</v>
      </c>
      <c r="C64" s="22"/>
      <c r="D64" s="22"/>
      <c r="E64" s="21">
        <f>E41+E55+E63</f>
        <v>52.57750000000001</v>
      </c>
      <c r="F64" s="21">
        <f aca="true" t="shared" si="7" ref="F64:AB64">F41+F55+F63</f>
        <v>56.7625</v>
      </c>
      <c r="G64" s="21">
        <f t="shared" si="7"/>
        <v>60.842</v>
      </c>
      <c r="H64" s="21">
        <f t="shared" si="7"/>
        <v>63.17699999999999</v>
      </c>
      <c r="I64" s="21">
        <f t="shared" si="7"/>
        <v>234.1745</v>
      </c>
      <c r="J64" s="21">
        <f t="shared" si="7"/>
        <v>240.68449999999999</v>
      </c>
      <c r="K64" s="21">
        <f t="shared" si="7"/>
        <v>1579.6399999999999</v>
      </c>
      <c r="L64" s="21">
        <f t="shared" si="7"/>
        <v>1638.175</v>
      </c>
      <c r="M64" s="21">
        <f t="shared" si="7"/>
        <v>0.47100000000000003</v>
      </c>
      <c r="N64" s="21">
        <f t="shared" si="7"/>
        <v>0.518</v>
      </c>
      <c r="O64" s="21">
        <f t="shared" si="7"/>
        <v>34.2975</v>
      </c>
      <c r="P64" s="21">
        <f t="shared" si="7"/>
        <v>37.0925</v>
      </c>
      <c r="Q64" s="21">
        <f t="shared" si="7"/>
        <v>64.805</v>
      </c>
      <c r="R64" s="21">
        <f t="shared" si="7"/>
        <v>64.811</v>
      </c>
      <c r="S64" s="21">
        <f t="shared" si="7"/>
        <v>0.755</v>
      </c>
      <c r="T64" s="21">
        <f t="shared" si="7"/>
        <v>0.795</v>
      </c>
      <c r="U64" s="21">
        <f t="shared" si="7"/>
        <v>402.34916666666663</v>
      </c>
      <c r="V64" s="21">
        <f t="shared" si="7"/>
        <v>407.35416666666663</v>
      </c>
      <c r="W64" s="21">
        <f t="shared" si="7"/>
        <v>629.2458333333333</v>
      </c>
      <c r="X64" s="21">
        <f t="shared" si="7"/>
        <v>661.4658333333333</v>
      </c>
      <c r="Y64" s="21">
        <f t="shared" si="7"/>
        <v>177.93583333333336</v>
      </c>
      <c r="Z64" s="21">
        <f t="shared" si="7"/>
        <v>184.63083333333336</v>
      </c>
      <c r="AA64" s="21">
        <f t="shared" si="7"/>
        <v>9.399166666666666</v>
      </c>
      <c r="AB64" s="21">
        <f t="shared" si="7"/>
        <v>9.929166666666667</v>
      </c>
    </row>
    <row r="65" spans="1:28" ht="27.75">
      <c r="A65" s="14"/>
      <c r="B65" s="89"/>
      <c r="C65" s="55"/>
      <c r="D65" s="55"/>
      <c r="E65" s="41"/>
      <c r="F65" s="41"/>
      <c r="G65" s="41"/>
      <c r="H65" s="41"/>
      <c r="I65" s="41"/>
      <c r="J65" s="41"/>
      <c r="M65" s="41"/>
      <c r="N65" s="41"/>
      <c r="O65" s="41"/>
      <c r="P65" s="41"/>
      <c r="U65" s="41"/>
      <c r="V65" s="41"/>
      <c r="W65" s="41"/>
      <c r="X65" s="41"/>
      <c r="Y65" s="41"/>
      <c r="Z65" s="41"/>
      <c r="AA65" s="41"/>
      <c r="AB65" s="41"/>
    </row>
    <row r="66" spans="1:28" ht="27.75">
      <c r="A66" s="14" t="s">
        <v>14</v>
      </c>
      <c r="B66" s="89"/>
      <c r="C66" s="55"/>
      <c r="D66" s="55"/>
      <c r="E66" s="41"/>
      <c r="F66" s="41"/>
      <c r="G66" s="41"/>
      <c r="H66" s="41"/>
      <c r="I66" s="41"/>
      <c r="J66" s="41"/>
      <c r="M66" s="41"/>
      <c r="N66" s="41"/>
      <c r="O66" s="41"/>
      <c r="P66" s="41"/>
      <c r="U66" s="41"/>
      <c r="V66" s="41"/>
      <c r="W66" s="41"/>
      <c r="X66" s="41"/>
      <c r="Y66" s="41"/>
      <c r="Z66" s="41"/>
      <c r="AA66" s="41"/>
      <c r="AB66" s="41"/>
    </row>
    <row r="67" spans="1:28" ht="28.5" thickBot="1">
      <c r="A67" s="13"/>
      <c r="B67" s="89"/>
      <c r="C67" s="55"/>
      <c r="D67" s="55"/>
      <c r="E67" s="41"/>
      <c r="F67" s="41"/>
      <c r="G67" s="41"/>
      <c r="H67" s="41"/>
      <c r="I67" s="41"/>
      <c r="J67" s="41"/>
      <c r="M67" s="41"/>
      <c r="N67" s="41"/>
      <c r="O67" s="41"/>
      <c r="P67" s="41"/>
      <c r="U67" s="41"/>
      <c r="V67" s="41"/>
      <c r="W67" s="41"/>
      <c r="X67" s="41"/>
      <c r="Y67" s="41"/>
      <c r="Z67" s="41"/>
      <c r="AA67" s="41"/>
      <c r="AB67" s="41"/>
    </row>
    <row r="68" spans="1:28" ht="49.5" customHeight="1" thickBot="1">
      <c r="A68" s="114" t="s">
        <v>2</v>
      </c>
      <c r="B68" s="124" t="s">
        <v>3</v>
      </c>
      <c r="C68" s="125" t="s">
        <v>4</v>
      </c>
      <c r="D68" s="126"/>
      <c r="E68" s="127" t="s">
        <v>5</v>
      </c>
      <c r="F68" s="128"/>
      <c r="G68" s="127" t="s">
        <v>6</v>
      </c>
      <c r="H68" s="128"/>
      <c r="I68" s="127" t="s">
        <v>7</v>
      </c>
      <c r="J68" s="128"/>
      <c r="K68" s="127" t="s">
        <v>8</v>
      </c>
      <c r="L68" s="128"/>
      <c r="M68" s="131" t="s">
        <v>59</v>
      </c>
      <c r="N68" s="132"/>
      <c r="O68" s="132"/>
      <c r="P68" s="133"/>
      <c r="Q68" s="134" t="s">
        <v>59</v>
      </c>
      <c r="R68" s="135"/>
      <c r="S68" s="135"/>
      <c r="T68" s="136"/>
      <c r="U68" s="131" t="s">
        <v>60</v>
      </c>
      <c r="V68" s="132"/>
      <c r="W68" s="132"/>
      <c r="X68" s="132"/>
      <c r="Y68" s="132"/>
      <c r="Z68" s="132"/>
      <c r="AA68" s="132"/>
      <c r="AB68" s="133"/>
    </row>
    <row r="69" spans="1:28" ht="81.75" thickBot="1">
      <c r="A69" s="115"/>
      <c r="B69" s="117"/>
      <c r="C69" s="43" t="s">
        <v>9</v>
      </c>
      <c r="D69" s="44" t="s">
        <v>10</v>
      </c>
      <c r="E69" s="44" t="s">
        <v>9</v>
      </c>
      <c r="F69" s="44" t="s">
        <v>10</v>
      </c>
      <c r="G69" s="44" t="s">
        <v>9</v>
      </c>
      <c r="H69" s="44" t="s">
        <v>10</v>
      </c>
      <c r="I69" s="44" t="s">
        <v>9</v>
      </c>
      <c r="J69" s="44" t="s">
        <v>10</v>
      </c>
      <c r="K69" s="44" t="s">
        <v>9</v>
      </c>
      <c r="L69" s="44" t="s">
        <v>10</v>
      </c>
      <c r="M69" s="44" t="s">
        <v>65</v>
      </c>
      <c r="N69" s="44" t="s">
        <v>64</v>
      </c>
      <c r="O69" s="44" t="s">
        <v>63</v>
      </c>
      <c r="P69" s="44" t="s">
        <v>61</v>
      </c>
      <c r="Q69" s="45" t="s">
        <v>70</v>
      </c>
      <c r="R69" s="45" t="s">
        <v>72</v>
      </c>
      <c r="S69" s="45" t="s">
        <v>73</v>
      </c>
      <c r="T69" s="45" t="s">
        <v>71</v>
      </c>
      <c r="U69" s="44" t="s">
        <v>62</v>
      </c>
      <c r="V69" s="44" t="s">
        <v>66</v>
      </c>
      <c r="W69" s="44" t="s">
        <v>78</v>
      </c>
      <c r="X69" s="44" t="s">
        <v>79</v>
      </c>
      <c r="Y69" s="44" t="s">
        <v>80</v>
      </c>
      <c r="Z69" s="44" t="s">
        <v>67</v>
      </c>
      <c r="AA69" s="44" t="s">
        <v>68</v>
      </c>
      <c r="AB69" s="44" t="s">
        <v>69</v>
      </c>
    </row>
    <row r="70" spans="1:28" ht="56.25" thickBot="1">
      <c r="A70" s="15"/>
      <c r="B70" s="72" t="s">
        <v>52</v>
      </c>
      <c r="C70" s="22">
        <v>40</v>
      </c>
      <c r="D70" s="22">
        <v>40</v>
      </c>
      <c r="E70" s="21">
        <v>6.7</v>
      </c>
      <c r="F70" s="21">
        <v>6.7</v>
      </c>
      <c r="G70" s="21">
        <v>5.5</v>
      </c>
      <c r="H70" s="21">
        <v>5.5</v>
      </c>
      <c r="I70" s="21">
        <v>50.1</v>
      </c>
      <c r="J70" s="21">
        <v>50.1</v>
      </c>
      <c r="K70" s="23">
        <v>352</v>
      </c>
      <c r="L70" s="23">
        <v>352</v>
      </c>
      <c r="M70" s="108">
        <v>0.29</v>
      </c>
      <c r="N70" s="108">
        <v>0.29</v>
      </c>
      <c r="O70" s="108">
        <v>0</v>
      </c>
      <c r="P70" s="108">
        <v>0</v>
      </c>
      <c r="Q70" s="107">
        <v>0</v>
      </c>
      <c r="R70" s="107">
        <v>0</v>
      </c>
      <c r="S70" s="107">
        <v>0</v>
      </c>
      <c r="T70" s="107">
        <v>0</v>
      </c>
      <c r="U70" s="108">
        <v>82.6</v>
      </c>
      <c r="V70" s="108">
        <v>82.6</v>
      </c>
      <c r="W70" s="108">
        <v>237.3</v>
      </c>
      <c r="X70" s="109">
        <v>237.3</v>
      </c>
      <c r="Y70" s="108">
        <v>26</v>
      </c>
      <c r="Z70" s="108">
        <v>26</v>
      </c>
      <c r="AA70" s="108">
        <v>2.6</v>
      </c>
      <c r="AB70" s="109">
        <v>2.6</v>
      </c>
    </row>
    <row r="71" spans="1:28" ht="56.25" thickBot="1">
      <c r="A71" s="70">
        <v>694</v>
      </c>
      <c r="B71" s="71" t="s">
        <v>187</v>
      </c>
      <c r="C71" s="22">
        <v>200</v>
      </c>
      <c r="D71" s="22">
        <v>200</v>
      </c>
      <c r="E71" s="21">
        <v>4.7</v>
      </c>
      <c r="F71" s="21">
        <v>4.7</v>
      </c>
      <c r="G71" s="21">
        <v>5</v>
      </c>
      <c r="H71" s="21">
        <v>5</v>
      </c>
      <c r="I71" s="21">
        <v>31.8</v>
      </c>
      <c r="J71" s="21">
        <v>31.8</v>
      </c>
      <c r="K71" s="21">
        <v>187</v>
      </c>
      <c r="L71" s="21">
        <v>187</v>
      </c>
      <c r="M71" s="108">
        <v>0.03</v>
      </c>
      <c r="N71" s="108">
        <v>0.03</v>
      </c>
      <c r="O71" s="108">
        <v>0.98</v>
      </c>
      <c r="P71" s="108">
        <v>0.98</v>
      </c>
      <c r="Q71" s="107">
        <v>0.03</v>
      </c>
      <c r="R71" s="107">
        <v>0.03</v>
      </c>
      <c r="S71" s="107">
        <v>0</v>
      </c>
      <c r="T71" s="107">
        <v>0</v>
      </c>
      <c r="U71" s="108">
        <v>90.8</v>
      </c>
      <c r="V71" s="108">
        <v>90.8</v>
      </c>
      <c r="W71" s="108">
        <v>67.5</v>
      </c>
      <c r="X71" s="109">
        <v>67.5</v>
      </c>
      <c r="Y71" s="108">
        <v>90.8</v>
      </c>
      <c r="Z71" s="108">
        <v>90.8</v>
      </c>
      <c r="AA71" s="108">
        <v>0.37</v>
      </c>
      <c r="AB71" s="109">
        <v>0.37</v>
      </c>
    </row>
    <row r="72" spans="1:28" ht="28.5" thickBot="1">
      <c r="A72" s="15"/>
      <c r="B72" s="90" t="s">
        <v>11</v>
      </c>
      <c r="C72" s="22"/>
      <c r="D72" s="22"/>
      <c r="E72" s="21">
        <f>E70+E71</f>
        <v>11.4</v>
      </c>
      <c r="F72" s="21">
        <f aca="true" t="shared" si="8" ref="F72:AB72">F70+F71</f>
        <v>11.4</v>
      </c>
      <c r="G72" s="21">
        <f t="shared" si="8"/>
        <v>10.5</v>
      </c>
      <c r="H72" s="21">
        <f t="shared" si="8"/>
        <v>10.5</v>
      </c>
      <c r="I72" s="21">
        <f t="shared" si="8"/>
        <v>81.9</v>
      </c>
      <c r="J72" s="21">
        <f t="shared" si="8"/>
        <v>81.9</v>
      </c>
      <c r="K72" s="21">
        <f t="shared" si="8"/>
        <v>539</v>
      </c>
      <c r="L72" s="21">
        <f t="shared" si="8"/>
        <v>539</v>
      </c>
      <c r="M72" s="21">
        <f t="shared" si="8"/>
        <v>0.31999999999999995</v>
      </c>
      <c r="N72" s="21">
        <f t="shared" si="8"/>
        <v>0.31999999999999995</v>
      </c>
      <c r="O72" s="21">
        <f t="shared" si="8"/>
        <v>0.98</v>
      </c>
      <c r="P72" s="21">
        <f t="shared" si="8"/>
        <v>0.98</v>
      </c>
      <c r="Q72" s="21">
        <f t="shared" si="8"/>
        <v>0.03</v>
      </c>
      <c r="R72" s="21">
        <f t="shared" si="8"/>
        <v>0.03</v>
      </c>
      <c r="S72" s="21">
        <f t="shared" si="8"/>
        <v>0</v>
      </c>
      <c r="T72" s="21">
        <f t="shared" si="8"/>
        <v>0</v>
      </c>
      <c r="U72" s="21">
        <f t="shared" si="8"/>
        <v>173.39999999999998</v>
      </c>
      <c r="V72" s="21">
        <f t="shared" si="8"/>
        <v>173.39999999999998</v>
      </c>
      <c r="W72" s="21">
        <f t="shared" si="8"/>
        <v>304.8</v>
      </c>
      <c r="X72" s="21">
        <f t="shared" si="8"/>
        <v>304.8</v>
      </c>
      <c r="Y72" s="21">
        <f t="shared" si="8"/>
        <v>116.8</v>
      </c>
      <c r="Z72" s="21">
        <f t="shared" si="8"/>
        <v>116.8</v>
      </c>
      <c r="AA72" s="21">
        <f t="shared" si="8"/>
        <v>2.97</v>
      </c>
      <c r="AB72" s="21">
        <f t="shared" si="8"/>
        <v>2.97</v>
      </c>
    </row>
    <row r="73" spans="1:28" ht="27.75">
      <c r="A73" s="13"/>
      <c r="B73" s="91"/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U73" s="41"/>
      <c r="V73" s="41"/>
      <c r="W73" s="41"/>
      <c r="X73" s="41"/>
      <c r="Y73" s="41"/>
      <c r="Z73" s="41"/>
      <c r="AA73" s="41"/>
      <c r="AB73" s="41"/>
    </row>
    <row r="74" spans="1:28" ht="27.75">
      <c r="A74" s="14" t="s">
        <v>15</v>
      </c>
      <c r="B74" s="91"/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U74" s="41"/>
      <c r="V74" s="41"/>
      <c r="W74" s="41"/>
      <c r="X74" s="41"/>
      <c r="Y74" s="41"/>
      <c r="Z74" s="41"/>
      <c r="AA74" s="41"/>
      <c r="AB74" s="41"/>
    </row>
    <row r="75" spans="1:28" ht="28.5" thickBot="1">
      <c r="A75" s="13"/>
      <c r="B75" s="91"/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U75" s="41"/>
      <c r="V75" s="41"/>
      <c r="W75" s="41"/>
      <c r="X75" s="41"/>
      <c r="Y75" s="41"/>
      <c r="Z75" s="41"/>
      <c r="AA75" s="41"/>
      <c r="AB75" s="41"/>
    </row>
    <row r="76" spans="1:28" ht="49.5" customHeight="1" thickBot="1">
      <c r="A76" s="114" t="s">
        <v>2</v>
      </c>
      <c r="B76" s="124" t="s">
        <v>3</v>
      </c>
      <c r="C76" s="125" t="s">
        <v>4</v>
      </c>
      <c r="D76" s="126"/>
      <c r="E76" s="127" t="s">
        <v>5</v>
      </c>
      <c r="F76" s="128"/>
      <c r="G76" s="127" t="s">
        <v>6</v>
      </c>
      <c r="H76" s="128"/>
      <c r="I76" s="127" t="s">
        <v>7</v>
      </c>
      <c r="J76" s="128"/>
      <c r="K76" s="127" t="s">
        <v>8</v>
      </c>
      <c r="L76" s="128"/>
      <c r="M76" s="131" t="s">
        <v>59</v>
      </c>
      <c r="N76" s="132"/>
      <c r="O76" s="132"/>
      <c r="P76" s="133"/>
      <c r="Q76" s="134" t="s">
        <v>59</v>
      </c>
      <c r="R76" s="135"/>
      <c r="S76" s="135"/>
      <c r="T76" s="136"/>
      <c r="U76" s="131" t="s">
        <v>60</v>
      </c>
      <c r="V76" s="132"/>
      <c r="W76" s="132"/>
      <c r="X76" s="132"/>
      <c r="Y76" s="132"/>
      <c r="Z76" s="132"/>
      <c r="AA76" s="132"/>
      <c r="AB76" s="133"/>
    </row>
    <row r="77" spans="1:28" ht="81.75" thickBot="1">
      <c r="A77" s="115"/>
      <c r="B77" s="117"/>
      <c r="C77" s="43" t="s">
        <v>9</v>
      </c>
      <c r="D77" s="44" t="s">
        <v>10</v>
      </c>
      <c r="E77" s="44" t="s">
        <v>9</v>
      </c>
      <c r="F77" s="44" t="s">
        <v>10</v>
      </c>
      <c r="G77" s="44" t="s">
        <v>9</v>
      </c>
      <c r="H77" s="44" t="s">
        <v>10</v>
      </c>
      <c r="I77" s="44" t="s">
        <v>9</v>
      </c>
      <c r="J77" s="44" t="s">
        <v>10</v>
      </c>
      <c r="K77" s="44" t="s">
        <v>9</v>
      </c>
      <c r="L77" s="44" t="s">
        <v>10</v>
      </c>
      <c r="M77" s="44" t="s">
        <v>65</v>
      </c>
      <c r="N77" s="44" t="s">
        <v>64</v>
      </c>
      <c r="O77" s="44" t="s">
        <v>63</v>
      </c>
      <c r="P77" s="44" t="s">
        <v>61</v>
      </c>
      <c r="Q77" s="45" t="s">
        <v>70</v>
      </c>
      <c r="R77" s="45" t="s">
        <v>72</v>
      </c>
      <c r="S77" s="45" t="s">
        <v>73</v>
      </c>
      <c r="T77" s="45" t="s">
        <v>71</v>
      </c>
      <c r="U77" s="44" t="s">
        <v>62</v>
      </c>
      <c r="V77" s="44" t="s">
        <v>66</v>
      </c>
      <c r="W77" s="44" t="s">
        <v>78</v>
      </c>
      <c r="X77" s="44" t="s">
        <v>79</v>
      </c>
      <c r="Y77" s="44" t="s">
        <v>80</v>
      </c>
      <c r="Z77" s="44" t="s">
        <v>67</v>
      </c>
      <c r="AA77" s="44" t="s">
        <v>68</v>
      </c>
      <c r="AB77" s="44" t="s">
        <v>69</v>
      </c>
    </row>
    <row r="78" spans="1:28" ht="56.25" thickBot="1">
      <c r="A78" s="70">
        <v>43</v>
      </c>
      <c r="B78" s="71" t="s">
        <v>142</v>
      </c>
      <c r="C78" s="22">
        <v>50</v>
      </c>
      <c r="D78" s="22">
        <v>40</v>
      </c>
      <c r="E78" s="21">
        <v>0.7</v>
      </c>
      <c r="F78" s="21">
        <v>0.56</v>
      </c>
      <c r="G78" s="21">
        <v>2.05</v>
      </c>
      <c r="H78" s="21">
        <v>1.64</v>
      </c>
      <c r="I78" s="21">
        <v>1.65</v>
      </c>
      <c r="J78" s="21">
        <v>1.32</v>
      </c>
      <c r="K78" s="21">
        <v>44</v>
      </c>
      <c r="L78" s="21">
        <v>36</v>
      </c>
      <c r="M78" s="108">
        <v>0</v>
      </c>
      <c r="N78" s="108">
        <v>0</v>
      </c>
      <c r="O78" s="108">
        <v>10</v>
      </c>
      <c r="P78" s="108">
        <v>8</v>
      </c>
      <c r="Q78" s="107">
        <v>0</v>
      </c>
      <c r="R78" s="107">
        <v>0</v>
      </c>
      <c r="S78" s="107">
        <v>0</v>
      </c>
      <c r="T78" s="107">
        <v>0</v>
      </c>
      <c r="U78" s="108">
        <v>18</v>
      </c>
      <c r="V78" s="108">
        <v>14.4</v>
      </c>
      <c r="W78" s="108">
        <v>12</v>
      </c>
      <c r="X78" s="109">
        <v>9.6</v>
      </c>
      <c r="Y78" s="108">
        <v>0</v>
      </c>
      <c r="Z78" s="108">
        <v>0</v>
      </c>
      <c r="AA78" s="108">
        <v>0.1</v>
      </c>
      <c r="AB78" s="109">
        <v>0.08</v>
      </c>
    </row>
    <row r="79" spans="1:28" ht="84" thickBot="1">
      <c r="A79" s="70">
        <v>132</v>
      </c>
      <c r="B79" s="72" t="s">
        <v>143</v>
      </c>
      <c r="C79" s="22" t="s">
        <v>139</v>
      </c>
      <c r="D79" s="22" t="s">
        <v>140</v>
      </c>
      <c r="E79" s="21">
        <v>3.4</v>
      </c>
      <c r="F79" s="21">
        <v>4.25</v>
      </c>
      <c r="G79" s="21">
        <v>6.7</v>
      </c>
      <c r="H79" s="21">
        <v>8.3</v>
      </c>
      <c r="I79" s="21">
        <v>20.1</v>
      </c>
      <c r="J79" s="21">
        <v>24.12</v>
      </c>
      <c r="K79" s="21">
        <v>137</v>
      </c>
      <c r="L79" s="21">
        <v>172</v>
      </c>
      <c r="M79" s="108">
        <v>0.016</v>
      </c>
      <c r="N79" s="108">
        <v>0.02</v>
      </c>
      <c r="O79" s="108">
        <v>12.86</v>
      </c>
      <c r="P79" s="108">
        <v>16.07</v>
      </c>
      <c r="Q79" s="107">
        <v>0.09</v>
      </c>
      <c r="R79" s="107">
        <v>0.11</v>
      </c>
      <c r="S79" s="107">
        <v>0.1</v>
      </c>
      <c r="T79" s="107">
        <v>0.1</v>
      </c>
      <c r="U79" s="108">
        <v>9.72</v>
      </c>
      <c r="V79" s="108">
        <v>12.15</v>
      </c>
      <c r="W79" s="108">
        <v>35.96</v>
      </c>
      <c r="X79" s="109">
        <v>44.95</v>
      </c>
      <c r="Y79" s="108">
        <v>19.55</v>
      </c>
      <c r="Z79" s="108">
        <v>24.44</v>
      </c>
      <c r="AA79" s="108">
        <v>0.72</v>
      </c>
      <c r="AB79" s="109">
        <v>0.9</v>
      </c>
    </row>
    <row r="80" spans="1:28" ht="56.25" customHeight="1" thickBot="1">
      <c r="A80" s="70">
        <v>431</v>
      </c>
      <c r="B80" s="72" t="s">
        <v>144</v>
      </c>
      <c r="C80" s="22" t="s">
        <v>84</v>
      </c>
      <c r="D80" s="22" t="s">
        <v>102</v>
      </c>
      <c r="E80" s="21">
        <v>6.8</v>
      </c>
      <c r="F80" s="21">
        <v>8.16</v>
      </c>
      <c r="G80" s="21">
        <v>6.8</v>
      </c>
      <c r="H80" s="21">
        <v>8.16</v>
      </c>
      <c r="I80" s="21">
        <v>1.95</v>
      </c>
      <c r="J80" s="21">
        <v>2.34</v>
      </c>
      <c r="K80" s="21">
        <v>98</v>
      </c>
      <c r="L80" s="21">
        <v>117</v>
      </c>
      <c r="M80" s="108">
        <v>0.035</v>
      </c>
      <c r="N80" s="108">
        <v>0.04</v>
      </c>
      <c r="O80" s="108">
        <v>0.33</v>
      </c>
      <c r="P80" s="108">
        <v>0.4</v>
      </c>
      <c r="Q80" s="107">
        <v>0</v>
      </c>
      <c r="R80" s="107">
        <v>0</v>
      </c>
      <c r="S80" s="107">
        <v>0.14</v>
      </c>
      <c r="T80" s="107">
        <v>0.17</v>
      </c>
      <c r="U80" s="108">
        <v>5.33</v>
      </c>
      <c r="V80" s="108">
        <v>6.39</v>
      </c>
      <c r="W80" s="108">
        <v>75.1</v>
      </c>
      <c r="X80" s="109">
        <v>90.12</v>
      </c>
      <c r="Y80" s="108">
        <v>8.89</v>
      </c>
      <c r="Z80" s="108">
        <v>10.67</v>
      </c>
      <c r="AA80" s="108">
        <v>1.1</v>
      </c>
      <c r="AB80" s="109">
        <v>1.32</v>
      </c>
    </row>
    <row r="81" spans="1:28" ht="56.25" thickBot="1">
      <c r="A81" s="70">
        <v>297</v>
      </c>
      <c r="B81" s="71" t="s">
        <v>23</v>
      </c>
      <c r="C81" s="22">
        <v>125</v>
      </c>
      <c r="D81" s="22">
        <v>125</v>
      </c>
      <c r="E81" s="21">
        <v>9.5</v>
      </c>
      <c r="F81" s="21">
        <v>9.5</v>
      </c>
      <c r="G81" s="21">
        <v>9.000000000000002</v>
      </c>
      <c r="H81" s="21">
        <v>9.000000000000002</v>
      </c>
      <c r="I81" s="21">
        <v>34.375</v>
      </c>
      <c r="J81" s="21">
        <v>34.375</v>
      </c>
      <c r="K81" s="21">
        <v>296.25</v>
      </c>
      <c r="L81" s="21">
        <v>296.25</v>
      </c>
      <c r="M81" s="108">
        <v>0.075</v>
      </c>
      <c r="N81" s="108">
        <v>0.075</v>
      </c>
      <c r="O81" s="108">
        <v>0</v>
      </c>
      <c r="P81" s="108">
        <v>0</v>
      </c>
      <c r="Q81" s="107">
        <v>0</v>
      </c>
      <c r="R81" s="107">
        <v>0</v>
      </c>
      <c r="S81" s="107">
        <v>8.375</v>
      </c>
      <c r="T81" s="107">
        <v>8.375</v>
      </c>
      <c r="U81" s="108">
        <v>15.462499999999999</v>
      </c>
      <c r="V81" s="108">
        <v>15.462499999999999</v>
      </c>
      <c r="W81" s="108">
        <v>11.5</v>
      </c>
      <c r="X81" s="109">
        <v>11.5</v>
      </c>
      <c r="Y81" s="108">
        <v>105.02499999999999</v>
      </c>
      <c r="Z81" s="108">
        <v>105.02499999999999</v>
      </c>
      <c r="AA81" s="108">
        <v>3.5125</v>
      </c>
      <c r="AB81" s="109">
        <v>3.5125</v>
      </c>
    </row>
    <row r="82" spans="1:28" ht="28.5" thickBot="1">
      <c r="A82" s="73">
        <v>707</v>
      </c>
      <c r="B82" s="72" t="s">
        <v>49</v>
      </c>
      <c r="C82" s="24">
        <v>200</v>
      </c>
      <c r="D82" s="24">
        <v>200</v>
      </c>
      <c r="E82" s="23">
        <v>1.4</v>
      </c>
      <c r="F82" s="23">
        <v>1.4</v>
      </c>
      <c r="G82" s="23">
        <v>0</v>
      </c>
      <c r="H82" s="23">
        <v>0</v>
      </c>
      <c r="I82" s="23">
        <v>24.4</v>
      </c>
      <c r="J82" s="23">
        <v>24.4</v>
      </c>
      <c r="K82" s="23">
        <v>142</v>
      </c>
      <c r="L82" s="23">
        <v>142</v>
      </c>
      <c r="M82" s="107">
        <v>0.006</v>
      </c>
      <c r="N82" s="108">
        <v>0.006</v>
      </c>
      <c r="O82" s="108">
        <v>3.2</v>
      </c>
      <c r="P82" s="108">
        <v>3.2</v>
      </c>
      <c r="Q82" s="107">
        <v>0</v>
      </c>
      <c r="R82" s="107">
        <v>0</v>
      </c>
      <c r="S82" s="107">
        <v>0</v>
      </c>
      <c r="T82" s="107">
        <v>0</v>
      </c>
      <c r="U82" s="108">
        <v>14.22</v>
      </c>
      <c r="V82" s="108">
        <v>14.22</v>
      </c>
      <c r="W82" s="108">
        <v>2.14</v>
      </c>
      <c r="X82" s="109">
        <v>2.14</v>
      </c>
      <c r="Y82" s="108">
        <v>4.14</v>
      </c>
      <c r="Z82" s="108">
        <v>4.14</v>
      </c>
      <c r="AA82" s="108">
        <v>0.48</v>
      </c>
      <c r="AB82" s="109">
        <v>0.48</v>
      </c>
    </row>
    <row r="83" spans="1:28" ht="84" thickBot="1">
      <c r="A83" s="70"/>
      <c r="B83" s="71" t="s">
        <v>38</v>
      </c>
      <c r="C83" s="22">
        <v>32.5</v>
      </c>
      <c r="D83" s="22">
        <v>32.5</v>
      </c>
      <c r="E83" s="21">
        <v>2.5025</v>
      </c>
      <c r="F83" s="21">
        <v>2.5025</v>
      </c>
      <c r="G83" s="21">
        <v>0.455</v>
      </c>
      <c r="H83" s="21">
        <v>0.455</v>
      </c>
      <c r="I83" s="21">
        <v>12.2525</v>
      </c>
      <c r="J83" s="21">
        <v>12.2525</v>
      </c>
      <c r="K83" s="21">
        <v>65</v>
      </c>
      <c r="L83" s="21">
        <v>65</v>
      </c>
      <c r="M83" s="108">
        <v>0.0325</v>
      </c>
      <c r="N83" s="108">
        <v>0.0325</v>
      </c>
      <c r="O83" s="108">
        <v>0</v>
      </c>
      <c r="P83" s="108">
        <v>0</v>
      </c>
      <c r="Q83" s="107">
        <v>0</v>
      </c>
      <c r="R83" s="107">
        <v>0</v>
      </c>
      <c r="S83" s="107">
        <v>0</v>
      </c>
      <c r="T83" s="107">
        <v>0</v>
      </c>
      <c r="U83" s="108">
        <v>11.624166666666667</v>
      </c>
      <c r="V83" s="108">
        <v>11.624166666666667</v>
      </c>
      <c r="W83" s="108">
        <v>22.858333333333334</v>
      </c>
      <c r="X83" s="109">
        <v>22.858333333333334</v>
      </c>
      <c r="Y83" s="108">
        <v>20.420833333333334</v>
      </c>
      <c r="Z83" s="108">
        <v>20.420833333333334</v>
      </c>
      <c r="AA83" s="108">
        <v>1.5816666666666666</v>
      </c>
      <c r="AB83" s="109">
        <v>1.5816666666666666</v>
      </c>
    </row>
    <row r="84" spans="1:28" ht="56.25" thickBot="1">
      <c r="A84" s="70"/>
      <c r="B84" s="71" t="s">
        <v>39</v>
      </c>
      <c r="C84" s="22">
        <v>18</v>
      </c>
      <c r="D84" s="22">
        <v>18</v>
      </c>
      <c r="E84" s="21">
        <v>1.3499999999999999</v>
      </c>
      <c r="F84" s="21">
        <v>1.3499999999999999</v>
      </c>
      <c r="G84" s="21">
        <v>0.522</v>
      </c>
      <c r="H84" s="21">
        <v>0.522</v>
      </c>
      <c r="I84" s="21">
        <v>9.252</v>
      </c>
      <c r="J84" s="21">
        <v>9.252</v>
      </c>
      <c r="K84" s="21">
        <v>47.4</v>
      </c>
      <c r="L84" s="21">
        <v>47.4</v>
      </c>
      <c r="M84" s="108">
        <v>0.02</v>
      </c>
      <c r="N84" s="108">
        <v>0.02</v>
      </c>
      <c r="O84" s="108">
        <v>0</v>
      </c>
      <c r="P84" s="108">
        <v>0</v>
      </c>
      <c r="Q84" s="107">
        <v>0</v>
      </c>
      <c r="R84" s="107">
        <v>0</v>
      </c>
      <c r="S84" s="107">
        <v>0.02</v>
      </c>
      <c r="T84" s="107">
        <v>0.02</v>
      </c>
      <c r="U84" s="108">
        <v>5.94</v>
      </c>
      <c r="V84" s="108">
        <v>5.94</v>
      </c>
      <c r="W84" s="108">
        <v>11.67</v>
      </c>
      <c r="X84" s="109">
        <v>11.67</v>
      </c>
      <c r="Y84" s="108">
        <v>10.44</v>
      </c>
      <c r="Z84" s="108">
        <v>10.44</v>
      </c>
      <c r="AA84" s="108">
        <v>0.8</v>
      </c>
      <c r="AB84" s="109">
        <v>0.8</v>
      </c>
    </row>
    <row r="85" spans="1:28" ht="28.5" thickBot="1">
      <c r="A85" s="15"/>
      <c r="B85" s="90" t="s">
        <v>11</v>
      </c>
      <c r="C85" s="22"/>
      <c r="D85" s="22"/>
      <c r="E85" s="21">
        <f>SUM(E78:E84)</f>
        <v>25.6525</v>
      </c>
      <c r="F85" s="21">
        <f aca="true" t="shared" si="9" ref="F85:AB85">SUM(F78:F84)</f>
        <v>27.7225</v>
      </c>
      <c r="G85" s="21">
        <f t="shared" si="9"/>
        <v>25.527</v>
      </c>
      <c r="H85" s="21">
        <f t="shared" si="9"/>
        <v>28.076999999999998</v>
      </c>
      <c r="I85" s="21">
        <f t="shared" si="9"/>
        <v>103.97949999999999</v>
      </c>
      <c r="J85" s="21">
        <f t="shared" si="9"/>
        <v>108.0595</v>
      </c>
      <c r="K85" s="21">
        <f t="shared" si="9"/>
        <v>829.65</v>
      </c>
      <c r="L85" s="21">
        <f t="shared" si="9"/>
        <v>875.65</v>
      </c>
      <c r="M85" s="21">
        <f t="shared" si="9"/>
        <v>0.1845</v>
      </c>
      <c r="N85" s="21">
        <f t="shared" si="9"/>
        <v>0.1935</v>
      </c>
      <c r="O85" s="21">
        <f t="shared" si="9"/>
        <v>26.389999999999997</v>
      </c>
      <c r="P85" s="21">
        <f t="shared" si="9"/>
        <v>27.669999999999998</v>
      </c>
      <c r="Q85" s="21">
        <f t="shared" si="9"/>
        <v>0.09</v>
      </c>
      <c r="R85" s="21">
        <f t="shared" si="9"/>
        <v>0.11</v>
      </c>
      <c r="S85" s="21">
        <f t="shared" si="9"/>
        <v>8.635</v>
      </c>
      <c r="T85" s="21">
        <f t="shared" si="9"/>
        <v>8.665</v>
      </c>
      <c r="U85" s="21">
        <f t="shared" si="9"/>
        <v>80.29666666666665</v>
      </c>
      <c r="V85" s="21">
        <f t="shared" si="9"/>
        <v>80.18666666666667</v>
      </c>
      <c r="W85" s="21">
        <f t="shared" si="9"/>
        <v>171.22833333333332</v>
      </c>
      <c r="X85" s="21">
        <f t="shared" si="9"/>
        <v>192.83833333333334</v>
      </c>
      <c r="Y85" s="21">
        <f t="shared" si="9"/>
        <v>168.4658333333333</v>
      </c>
      <c r="Z85" s="21">
        <f t="shared" si="9"/>
        <v>175.13583333333332</v>
      </c>
      <c r="AA85" s="21">
        <f t="shared" si="9"/>
        <v>8.294166666666667</v>
      </c>
      <c r="AB85" s="21">
        <f t="shared" si="9"/>
        <v>8.674166666666668</v>
      </c>
    </row>
    <row r="86" spans="1:28" ht="27.75">
      <c r="A86" s="14"/>
      <c r="B86" s="89"/>
      <c r="C86" s="55"/>
      <c r="D86" s="55"/>
      <c r="E86" s="41"/>
      <c r="F86" s="41"/>
      <c r="G86" s="41"/>
      <c r="H86" s="41"/>
      <c r="I86" s="41"/>
      <c r="J86" s="41"/>
      <c r="M86" s="41"/>
      <c r="N86" s="41"/>
      <c r="O86" s="41"/>
      <c r="P86" s="41"/>
      <c r="U86" s="41"/>
      <c r="V86" s="41"/>
      <c r="W86" s="41"/>
      <c r="X86" s="41"/>
      <c r="Y86" s="41"/>
      <c r="Z86" s="41"/>
      <c r="AA86" s="41"/>
      <c r="AB86" s="41"/>
    </row>
    <row r="87" spans="1:28" ht="27.75">
      <c r="A87" s="141" t="s">
        <v>109</v>
      </c>
      <c r="B87" s="141"/>
      <c r="C87" s="51"/>
      <c r="D87" s="51"/>
      <c r="E87" s="52"/>
      <c r="F87" s="52"/>
      <c r="G87" s="52"/>
      <c r="H87" s="52"/>
      <c r="I87" s="52"/>
      <c r="J87" s="52"/>
      <c r="K87" s="53"/>
      <c r="L87" s="53"/>
      <c r="M87" s="41"/>
      <c r="N87" s="41"/>
      <c r="O87" s="41"/>
      <c r="P87" s="41"/>
      <c r="U87" s="41"/>
      <c r="V87" s="41"/>
      <c r="W87" s="41"/>
      <c r="X87" s="41"/>
      <c r="Y87" s="41"/>
      <c r="Z87" s="41"/>
      <c r="AA87" s="41"/>
      <c r="AB87" s="41"/>
    </row>
    <row r="88" spans="1:28" ht="28.5" thickBot="1">
      <c r="A88" s="19"/>
      <c r="B88" s="92"/>
      <c r="C88" s="51"/>
      <c r="D88" s="51"/>
      <c r="E88" s="52"/>
      <c r="F88" s="52"/>
      <c r="G88" s="52"/>
      <c r="H88" s="52"/>
      <c r="I88" s="52"/>
      <c r="J88" s="52"/>
      <c r="K88" s="53"/>
      <c r="L88" s="53"/>
      <c r="M88" s="41"/>
      <c r="N88" s="41"/>
      <c r="O88" s="41"/>
      <c r="P88" s="41"/>
      <c r="U88" s="41"/>
      <c r="V88" s="41"/>
      <c r="W88" s="41"/>
      <c r="X88" s="41"/>
      <c r="Y88" s="41"/>
      <c r="Z88" s="41"/>
      <c r="AA88" s="41"/>
      <c r="AB88" s="41"/>
    </row>
    <row r="89" spans="1:28" ht="49.5" customHeight="1" thickBot="1">
      <c r="A89" s="114" t="s">
        <v>2</v>
      </c>
      <c r="B89" s="124" t="s">
        <v>3</v>
      </c>
      <c r="C89" s="125" t="s">
        <v>4</v>
      </c>
      <c r="D89" s="126"/>
      <c r="E89" s="127" t="s">
        <v>5</v>
      </c>
      <c r="F89" s="128"/>
      <c r="G89" s="127" t="s">
        <v>6</v>
      </c>
      <c r="H89" s="128"/>
      <c r="I89" s="127" t="s">
        <v>7</v>
      </c>
      <c r="J89" s="128"/>
      <c r="K89" s="139" t="s">
        <v>8</v>
      </c>
      <c r="L89" s="140"/>
      <c r="M89" s="131" t="s">
        <v>59</v>
      </c>
      <c r="N89" s="132"/>
      <c r="O89" s="132"/>
      <c r="P89" s="133"/>
      <c r="Q89" s="134" t="s">
        <v>59</v>
      </c>
      <c r="R89" s="135"/>
      <c r="S89" s="135"/>
      <c r="T89" s="136"/>
      <c r="U89" s="131" t="s">
        <v>60</v>
      </c>
      <c r="V89" s="132"/>
      <c r="W89" s="132"/>
      <c r="X89" s="132"/>
      <c r="Y89" s="132"/>
      <c r="Z89" s="132"/>
      <c r="AA89" s="132"/>
      <c r="AB89" s="133"/>
    </row>
    <row r="90" spans="1:28" ht="81.75" thickBot="1">
      <c r="A90" s="115"/>
      <c r="B90" s="117"/>
      <c r="C90" s="43" t="s">
        <v>9</v>
      </c>
      <c r="D90" s="44" t="s">
        <v>10</v>
      </c>
      <c r="E90" s="44" t="s">
        <v>9</v>
      </c>
      <c r="F90" s="44" t="s">
        <v>10</v>
      </c>
      <c r="G90" s="44" t="s">
        <v>9</v>
      </c>
      <c r="H90" s="44" t="s">
        <v>10</v>
      </c>
      <c r="I90" s="44" t="s">
        <v>9</v>
      </c>
      <c r="J90" s="44" t="s">
        <v>10</v>
      </c>
      <c r="K90" s="45" t="s">
        <v>9</v>
      </c>
      <c r="L90" s="45" t="s">
        <v>10</v>
      </c>
      <c r="M90" s="44" t="s">
        <v>65</v>
      </c>
      <c r="N90" s="44" t="s">
        <v>64</v>
      </c>
      <c r="O90" s="44" t="s">
        <v>63</v>
      </c>
      <c r="P90" s="44" t="s">
        <v>61</v>
      </c>
      <c r="Q90" s="45" t="s">
        <v>70</v>
      </c>
      <c r="R90" s="45" t="s">
        <v>72</v>
      </c>
      <c r="S90" s="45" t="s">
        <v>73</v>
      </c>
      <c r="T90" s="45" t="s">
        <v>71</v>
      </c>
      <c r="U90" s="44" t="s">
        <v>62</v>
      </c>
      <c r="V90" s="44" t="s">
        <v>66</v>
      </c>
      <c r="W90" s="44" t="s">
        <v>78</v>
      </c>
      <c r="X90" s="44" t="s">
        <v>79</v>
      </c>
      <c r="Y90" s="44" t="s">
        <v>80</v>
      </c>
      <c r="Z90" s="44" t="s">
        <v>67</v>
      </c>
      <c r="AA90" s="44" t="s">
        <v>68</v>
      </c>
      <c r="AB90" s="44" t="s">
        <v>69</v>
      </c>
    </row>
    <row r="91" spans="1:28" ht="63.75" customHeight="1" thickBot="1">
      <c r="A91" s="65"/>
      <c r="B91" s="84" t="s">
        <v>110</v>
      </c>
      <c r="C91" s="22">
        <v>50</v>
      </c>
      <c r="D91" s="22">
        <v>50</v>
      </c>
      <c r="E91" s="58">
        <v>7.2</v>
      </c>
      <c r="F91" s="59">
        <v>7.2</v>
      </c>
      <c r="G91" s="58">
        <v>16.3</v>
      </c>
      <c r="H91" s="59">
        <v>16.3</v>
      </c>
      <c r="I91" s="60">
        <v>30.7</v>
      </c>
      <c r="J91" s="60">
        <v>30.7</v>
      </c>
      <c r="K91" s="61">
        <v>299</v>
      </c>
      <c r="L91" s="61">
        <v>299</v>
      </c>
      <c r="M91" s="108">
        <v>0.28</v>
      </c>
      <c r="N91" s="108">
        <v>0.28</v>
      </c>
      <c r="O91" s="108">
        <v>0</v>
      </c>
      <c r="P91" s="108">
        <v>0</v>
      </c>
      <c r="Q91" s="107">
        <v>0</v>
      </c>
      <c r="R91" s="107">
        <v>0</v>
      </c>
      <c r="S91" s="107">
        <v>0</v>
      </c>
      <c r="T91" s="107">
        <v>0</v>
      </c>
      <c r="U91" s="108">
        <v>77.5</v>
      </c>
      <c r="V91" s="108">
        <v>77.5</v>
      </c>
      <c r="W91" s="108">
        <v>222.5</v>
      </c>
      <c r="X91" s="109">
        <v>222.5</v>
      </c>
      <c r="Y91" s="108">
        <v>32.5</v>
      </c>
      <c r="Z91" s="108">
        <v>32.5</v>
      </c>
      <c r="AA91" s="108">
        <v>3.25</v>
      </c>
      <c r="AB91" s="109">
        <v>3.25</v>
      </c>
    </row>
    <row r="92" spans="1:28" ht="28.5" thickBot="1">
      <c r="A92" s="74">
        <v>685</v>
      </c>
      <c r="B92" s="75" t="s">
        <v>113</v>
      </c>
      <c r="C92" s="74" t="s">
        <v>112</v>
      </c>
      <c r="D92" s="74" t="s">
        <v>112</v>
      </c>
      <c r="E92" s="58">
        <v>0.3</v>
      </c>
      <c r="F92" s="59">
        <v>0.3</v>
      </c>
      <c r="G92" s="58">
        <v>0</v>
      </c>
      <c r="H92" s="59">
        <v>0</v>
      </c>
      <c r="I92" s="21">
        <v>21.3</v>
      </c>
      <c r="J92" s="21">
        <v>21.3</v>
      </c>
      <c r="K92" s="23">
        <v>82</v>
      </c>
      <c r="L92" s="23">
        <v>82</v>
      </c>
      <c r="M92" s="108">
        <v>0</v>
      </c>
      <c r="N92" s="108">
        <v>0</v>
      </c>
      <c r="O92" s="108">
        <v>0.02</v>
      </c>
      <c r="P92" s="108">
        <v>0.02</v>
      </c>
      <c r="Q92" s="107">
        <v>0</v>
      </c>
      <c r="R92" s="107">
        <v>0</v>
      </c>
      <c r="S92" s="107">
        <v>0</v>
      </c>
      <c r="T92" s="107">
        <v>0</v>
      </c>
      <c r="U92" s="108">
        <v>4.29</v>
      </c>
      <c r="V92" s="108">
        <v>4.29</v>
      </c>
      <c r="W92" s="108">
        <v>1.6</v>
      </c>
      <c r="X92" s="109">
        <v>1.6</v>
      </c>
      <c r="Y92" s="108">
        <v>3.68</v>
      </c>
      <c r="Z92" s="108">
        <v>3.68</v>
      </c>
      <c r="AA92" s="108">
        <v>0.43</v>
      </c>
      <c r="AB92" s="109">
        <v>0.43</v>
      </c>
    </row>
    <row r="93" spans="1:28" ht="56.25" customHeight="1" thickBot="1">
      <c r="A93" s="15"/>
      <c r="B93" s="90" t="s">
        <v>11</v>
      </c>
      <c r="C93" s="22"/>
      <c r="D93" s="22"/>
      <c r="E93" s="21">
        <f>SUM(E91:E92)</f>
        <v>7.5</v>
      </c>
      <c r="F93" s="21">
        <f aca="true" t="shared" si="10" ref="F93:AB93">SUM(F91:F92)</f>
        <v>7.5</v>
      </c>
      <c r="G93" s="21">
        <f t="shared" si="10"/>
        <v>16.3</v>
      </c>
      <c r="H93" s="21">
        <f t="shared" si="10"/>
        <v>16.3</v>
      </c>
      <c r="I93" s="21">
        <f t="shared" si="10"/>
        <v>52</v>
      </c>
      <c r="J93" s="21">
        <f t="shared" si="10"/>
        <v>52</v>
      </c>
      <c r="K93" s="21">
        <f t="shared" si="10"/>
        <v>381</v>
      </c>
      <c r="L93" s="21">
        <f t="shared" si="10"/>
        <v>381</v>
      </c>
      <c r="M93" s="21">
        <f t="shared" si="10"/>
        <v>0.28</v>
      </c>
      <c r="N93" s="21">
        <f t="shared" si="10"/>
        <v>0.28</v>
      </c>
      <c r="O93" s="21">
        <f t="shared" si="10"/>
        <v>0.02</v>
      </c>
      <c r="P93" s="21">
        <f t="shared" si="10"/>
        <v>0.02</v>
      </c>
      <c r="Q93" s="21">
        <f t="shared" si="10"/>
        <v>0</v>
      </c>
      <c r="R93" s="21">
        <f t="shared" si="10"/>
        <v>0</v>
      </c>
      <c r="S93" s="21">
        <f t="shared" si="10"/>
        <v>0</v>
      </c>
      <c r="T93" s="21">
        <f t="shared" si="10"/>
        <v>0</v>
      </c>
      <c r="U93" s="21">
        <f t="shared" si="10"/>
        <v>81.79</v>
      </c>
      <c r="V93" s="21">
        <f t="shared" si="10"/>
        <v>81.79</v>
      </c>
      <c r="W93" s="21">
        <f t="shared" si="10"/>
        <v>224.1</v>
      </c>
      <c r="X93" s="21">
        <f t="shared" si="10"/>
        <v>224.1</v>
      </c>
      <c r="Y93" s="21">
        <f t="shared" si="10"/>
        <v>36.18</v>
      </c>
      <c r="Z93" s="21">
        <f t="shared" si="10"/>
        <v>36.18</v>
      </c>
      <c r="AA93" s="21">
        <f t="shared" si="10"/>
        <v>3.68</v>
      </c>
      <c r="AB93" s="21">
        <f t="shared" si="10"/>
        <v>3.68</v>
      </c>
    </row>
    <row r="94" spans="1:28" ht="28.5" thickBot="1">
      <c r="A94" s="15"/>
      <c r="B94" s="90" t="s">
        <v>26</v>
      </c>
      <c r="C94" s="22"/>
      <c r="D94" s="22"/>
      <c r="E94" s="21">
        <f>E72+E85+E93</f>
        <v>44.5525</v>
      </c>
      <c r="F94" s="21">
        <f aca="true" t="shared" si="11" ref="F94:AB94">F72+F85+F93</f>
        <v>46.6225</v>
      </c>
      <c r="G94" s="21">
        <f t="shared" si="11"/>
        <v>52.327</v>
      </c>
      <c r="H94" s="21">
        <f t="shared" si="11"/>
        <v>54.876999999999995</v>
      </c>
      <c r="I94" s="21">
        <f t="shared" si="11"/>
        <v>237.8795</v>
      </c>
      <c r="J94" s="21">
        <f t="shared" si="11"/>
        <v>241.9595</v>
      </c>
      <c r="K94" s="21">
        <f t="shared" si="11"/>
        <v>1749.65</v>
      </c>
      <c r="L94" s="21">
        <f t="shared" si="11"/>
        <v>1795.65</v>
      </c>
      <c r="M94" s="21">
        <f t="shared" si="11"/>
        <v>0.7845</v>
      </c>
      <c r="N94" s="21">
        <f t="shared" si="11"/>
        <v>0.7935</v>
      </c>
      <c r="O94" s="21">
        <f t="shared" si="11"/>
        <v>27.389999999999997</v>
      </c>
      <c r="P94" s="21">
        <f t="shared" si="11"/>
        <v>28.669999999999998</v>
      </c>
      <c r="Q94" s="21">
        <f t="shared" si="11"/>
        <v>0.12</v>
      </c>
      <c r="R94" s="21">
        <f t="shared" si="11"/>
        <v>0.14</v>
      </c>
      <c r="S94" s="21">
        <f t="shared" si="11"/>
        <v>8.635</v>
      </c>
      <c r="T94" s="21">
        <f t="shared" si="11"/>
        <v>8.665</v>
      </c>
      <c r="U94" s="21">
        <f t="shared" si="11"/>
        <v>335.4866666666666</v>
      </c>
      <c r="V94" s="21">
        <f t="shared" si="11"/>
        <v>335.37666666666667</v>
      </c>
      <c r="W94" s="21">
        <f t="shared" si="11"/>
        <v>700.1283333333333</v>
      </c>
      <c r="X94" s="21">
        <f t="shared" si="11"/>
        <v>721.7383333333333</v>
      </c>
      <c r="Y94" s="21">
        <f t="shared" si="11"/>
        <v>321.4458333333333</v>
      </c>
      <c r="Z94" s="21">
        <f t="shared" si="11"/>
        <v>328.11583333333334</v>
      </c>
      <c r="AA94" s="21">
        <f t="shared" si="11"/>
        <v>14.944166666666668</v>
      </c>
      <c r="AB94" s="21">
        <f t="shared" si="11"/>
        <v>15.324166666666668</v>
      </c>
    </row>
    <row r="95" spans="1:28" ht="27.75">
      <c r="A95" s="14"/>
      <c r="B95" s="89"/>
      <c r="C95" s="55"/>
      <c r="D95" s="55"/>
      <c r="E95" s="41"/>
      <c r="F95" s="41"/>
      <c r="G95" s="41"/>
      <c r="H95" s="41"/>
      <c r="I95" s="41"/>
      <c r="J95" s="41"/>
      <c r="M95" s="41"/>
      <c r="N95" s="41"/>
      <c r="O95" s="41"/>
      <c r="P95" s="41"/>
      <c r="U95" s="41"/>
      <c r="V95" s="41"/>
      <c r="W95" s="41"/>
      <c r="X95" s="41"/>
      <c r="Y95" s="41"/>
      <c r="Z95" s="41"/>
      <c r="AA95" s="41"/>
      <c r="AB95" s="41"/>
    </row>
    <row r="96" spans="1:28" ht="27.75">
      <c r="A96" s="14" t="s">
        <v>16</v>
      </c>
      <c r="B96" s="89"/>
      <c r="C96" s="55"/>
      <c r="D96" s="55"/>
      <c r="E96" s="41"/>
      <c r="F96" s="41"/>
      <c r="G96" s="41"/>
      <c r="H96" s="41"/>
      <c r="I96" s="41"/>
      <c r="J96" s="41"/>
      <c r="M96" s="41"/>
      <c r="N96" s="41"/>
      <c r="O96" s="41"/>
      <c r="P96" s="41"/>
      <c r="U96" s="41"/>
      <c r="V96" s="41"/>
      <c r="W96" s="41"/>
      <c r="X96" s="41"/>
      <c r="Y96" s="41"/>
      <c r="Z96" s="41"/>
      <c r="AA96" s="41"/>
      <c r="AB96" s="41"/>
    </row>
    <row r="97" spans="1:28" ht="28.5" thickBot="1">
      <c r="A97" s="13"/>
      <c r="B97" s="89"/>
      <c r="C97" s="55"/>
      <c r="D97" s="55"/>
      <c r="E97" s="41"/>
      <c r="F97" s="41"/>
      <c r="G97" s="41"/>
      <c r="H97" s="41"/>
      <c r="I97" s="41"/>
      <c r="J97" s="41"/>
      <c r="M97" s="41"/>
      <c r="N97" s="41"/>
      <c r="O97" s="41"/>
      <c r="P97" s="41"/>
      <c r="U97" s="41"/>
      <c r="V97" s="41"/>
      <c r="W97" s="41"/>
      <c r="X97" s="41"/>
      <c r="Y97" s="41"/>
      <c r="Z97" s="41"/>
      <c r="AA97" s="41"/>
      <c r="AB97" s="41"/>
    </row>
    <row r="98" spans="1:28" ht="49.5" customHeight="1" thickBot="1">
      <c r="A98" s="114" t="s">
        <v>2</v>
      </c>
      <c r="B98" s="124" t="s">
        <v>3</v>
      </c>
      <c r="C98" s="125" t="s">
        <v>4</v>
      </c>
      <c r="D98" s="126"/>
      <c r="E98" s="127" t="s">
        <v>5</v>
      </c>
      <c r="F98" s="128"/>
      <c r="G98" s="127" t="s">
        <v>6</v>
      </c>
      <c r="H98" s="128"/>
      <c r="I98" s="127" t="s">
        <v>7</v>
      </c>
      <c r="J98" s="128"/>
      <c r="K98" s="127" t="s">
        <v>8</v>
      </c>
      <c r="L98" s="128"/>
      <c r="M98" s="131" t="s">
        <v>59</v>
      </c>
      <c r="N98" s="132"/>
      <c r="O98" s="132"/>
      <c r="P98" s="133"/>
      <c r="Q98" s="134" t="s">
        <v>59</v>
      </c>
      <c r="R98" s="135"/>
      <c r="S98" s="135"/>
      <c r="T98" s="136"/>
      <c r="U98" s="131" t="s">
        <v>60</v>
      </c>
      <c r="V98" s="132"/>
      <c r="W98" s="132"/>
      <c r="X98" s="132"/>
      <c r="Y98" s="132"/>
      <c r="Z98" s="132"/>
      <c r="AA98" s="132"/>
      <c r="AB98" s="133"/>
    </row>
    <row r="99" spans="1:28" ht="81.75" thickBot="1">
      <c r="A99" s="115"/>
      <c r="B99" s="117"/>
      <c r="C99" s="43" t="s">
        <v>9</v>
      </c>
      <c r="D99" s="44" t="s">
        <v>10</v>
      </c>
      <c r="E99" s="44" t="s">
        <v>9</v>
      </c>
      <c r="F99" s="44" t="s">
        <v>10</v>
      </c>
      <c r="G99" s="44" t="s">
        <v>9</v>
      </c>
      <c r="H99" s="44" t="s">
        <v>10</v>
      </c>
      <c r="I99" s="44" t="s">
        <v>9</v>
      </c>
      <c r="J99" s="44" t="s">
        <v>10</v>
      </c>
      <c r="K99" s="44" t="s">
        <v>9</v>
      </c>
      <c r="L99" s="44" t="s">
        <v>10</v>
      </c>
      <c r="M99" s="44" t="s">
        <v>65</v>
      </c>
      <c r="N99" s="44" t="s">
        <v>64</v>
      </c>
      <c r="O99" s="44" t="s">
        <v>63</v>
      </c>
      <c r="P99" s="44" t="s">
        <v>61</v>
      </c>
      <c r="Q99" s="45" t="s">
        <v>70</v>
      </c>
      <c r="R99" s="45" t="s">
        <v>72</v>
      </c>
      <c r="S99" s="45" t="s">
        <v>73</v>
      </c>
      <c r="T99" s="45" t="s">
        <v>71</v>
      </c>
      <c r="U99" s="44" t="s">
        <v>62</v>
      </c>
      <c r="V99" s="44" t="s">
        <v>66</v>
      </c>
      <c r="W99" s="44" t="s">
        <v>78</v>
      </c>
      <c r="X99" s="44" t="s">
        <v>79</v>
      </c>
      <c r="Y99" s="44" t="s">
        <v>80</v>
      </c>
      <c r="Z99" s="44" t="s">
        <v>67</v>
      </c>
      <c r="AA99" s="44" t="s">
        <v>68</v>
      </c>
      <c r="AB99" s="44" t="s">
        <v>69</v>
      </c>
    </row>
    <row r="100" spans="1:28" ht="67.5" customHeight="1" thickBot="1">
      <c r="A100" s="70">
        <v>302</v>
      </c>
      <c r="B100" s="71" t="s">
        <v>88</v>
      </c>
      <c r="C100" s="22" t="s">
        <v>91</v>
      </c>
      <c r="D100" s="22" t="s">
        <v>91</v>
      </c>
      <c r="E100" s="21">
        <v>9.66</v>
      </c>
      <c r="F100" s="21">
        <v>9.66</v>
      </c>
      <c r="G100" s="21">
        <v>17.48</v>
      </c>
      <c r="H100" s="21">
        <v>17.48</v>
      </c>
      <c r="I100" s="21">
        <v>40.85</v>
      </c>
      <c r="J100" s="21">
        <v>40.85</v>
      </c>
      <c r="K100" s="21">
        <v>323.6</v>
      </c>
      <c r="L100" s="21">
        <v>323.6</v>
      </c>
      <c r="M100" s="108">
        <v>0</v>
      </c>
      <c r="N100" s="108">
        <v>0</v>
      </c>
      <c r="O100" s="108">
        <v>0.9</v>
      </c>
      <c r="P100" s="108">
        <v>0.9</v>
      </c>
      <c r="Q100" s="107">
        <v>0</v>
      </c>
      <c r="R100" s="107">
        <v>0</v>
      </c>
      <c r="S100" s="107">
        <v>0</v>
      </c>
      <c r="T100" s="107">
        <v>0</v>
      </c>
      <c r="U100" s="108">
        <v>96.23</v>
      </c>
      <c r="V100" s="108">
        <v>96.23</v>
      </c>
      <c r="W100" s="108">
        <v>139.82</v>
      </c>
      <c r="X100" s="109">
        <v>139.82</v>
      </c>
      <c r="Y100" s="108">
        <v>39.66</v>
      </c>
      <c r="Z100" s="108">
        <v>39.66</v>
      </c>
      <c r="AA100" s="108">
        <v>0.92</v>
      </c>
      <c r="AB100" s="109">
        <v>0.92</v>
      </c>
    </row>
    <row r="101" spans="1:28" ht="56.25" thickBot="1">
      <c r="A101" s="70"/>
      <c r="B101" s="71" t="s">
        <v>39</v>
      </c>
      <c r="C101" s="22">
        <v>18</v>
      </c>
      <c r="D101" s="22">
        <v>18</v>
      </c>
      <c r="E101" s="21">
        <v>1.3499999999999999</v>
      </c>
      <c r="F101" s="21">
        <v>1.3499999999999999</v>
      </c>
      <c r="G101" s="21">
        <v>0.522</v>
      </c>
      <c r="H101" s="21">
        <v>0.522</v>
      </c>
      <c r="I101" s="21">
        <v>9.252</v>
      </c>
      <c r="J101" s="21">
        <v>9.252</v>
      </c>
      <c r="K101" s="23">
        <v>47.4</v>
      </c>
      <c r="L101" s="23">
        <v>47.4</v>
      </c>
      <c r="M101" s="108">
        <v>0.02</v>
      </c>
      <c r="N101" s="108">
        <v>0.02</v>
      </c>
      <c r="O101" s="108">
        <v>0</v>
      </c>
      <c r="P101" s="108">
        <v>0</v>
      </c>
      <c r="Q101" s="107">
        <v>0</v>
      </c>
      <c r="R101" s="107">
        <v>0</v>
      </c>
      <c r="S101" s="107">
        <v>0.02</v>
      </c>
      <c r="T101" s="107">
        <v>0.02</v>
      </c>
      <c r="U101" s="108">
        <v>5.94</v>
      </c>
      <c r="V101" s="108">
        <v>5.94</v>
      </c>
      <c r="W101" s="108">
        <v>11.67</v>
      </c>
      <c r="X101" s="109">
        <v>11.67</v>
      </c>
      <c r="Y101" s="108">
        <v>10.44</v>
      </c>
      <c r="Z101" s="108">
        <v>10.44</v>
      </c>
      <c r="AA101" s="108">
        <v>0.8</v>
      </c>
      <c r="AB101" s="109">
        <v>0.8</v>
      </c>
    </row>
    <row r="102" spans="1:28" ht="28.5" thickBot="1">
      <c r="A102" s="70">
        <v>686</v>
      </c>
      <c r="B102" s="72" t="s">
        <v>25</v>
      </c>
      <c r="C102" s="22" t="s">
        <v>47</v>
      </c>
      <c r="D102" s="22" t="s">
        <v>47</v>
      </c>
      <c r="E102" s="21">
        <v>0.3</v>
      </c>
      <c r="F102" s="21">
        <v>0.3</v>
      </c>
      <c r="G102" s="21">
        <v>0</v>
      </c>
      <c r="H102" s="21">
        <v>0</v>
      </c>
      <c r="I102" s="21">
        <v>15.2</v>
      </c>
      <c r="J102" s="21">
        <v>15.2</v>
      </c>
      <c r="K102" s="21">
        <v>60</v>
      </c>
      <c r="L102" s="21">
        <v>60</v>
      </c>
      <c r="M102" s="108">
        <v>0</v>
      </c>
      <c r="N102" s="108">
        <v>0</v>
      </c>
      <c r="O102" s="108">
        <v>4.06</v>
      </c>
      <c r="P102" s="108">
        <v>4.06</v>
      </c>
      <c r="Q102" s="107">
        <v>0</v>
      </c>
      <c r="R102" s="107">
        <v>0</v>
      </c>
      <c r="S102" s="107">
        <v>0</v>
      </c>
      <c r="T102" s="107">
        <v>0</v>
      </c>
      <c r="U102" s="108">
        <v>15.16</v>
      </c>
      <c r="V102" s="108">
        <v>15.16</v>
      </c>
      <c r="W102" s="108">
        <v>7.14</v>
      </c>
      <c r="X102" s="109">
        <v>7.14</v>
      </c>
      <c r="Y102" s="108">
        <v>5.6</v>
      </c>
      <c r="Z102" s="108">
        <v>5.6</v>
      </c>
      <c r="AA102" s="108">
        <v>0.58</v>
      </c>
      <c r="AB102" s="109">
        <v>0.58</v>
      </c>
    </row>
    <row r="103" spans="1:28" ht="28.5" thickBot="1">
      <c r="A103" s="15"/>
      <c r="B103" s="90" t="s">
        <v>11</v>
      </c>
      <c r="C103" s="22"/>
      <c r="D103" s="22"/>
      <c r="E103" s="21">
        <f>SUM(E100:E102)</f>
        <v>11.31</v>
      </c>
      <c r="F103" s="21">
        <f aca="true" t="shared" si="12" ref="F103:AB103">SUM(F100:F102)</f>
        <v>11.31</v>
      </c>
      <c r="G103" s="21">
        <f t="shared" si="12"/>
        <v>18.002</v>
      </c>
      <c r="H103" s="21">
        <f t="shared" si="12"/>
        <v>18.002</v>
      </c>
      <c r="I103" s="21">
        <f t="shared" si="12"/>
        <v>65.302</v>
      </c>
      <c r="J103" s="21">
        <f t="shared" si="12"/>
        <v>65.302</v>
      </c>
      <c r="K103" s="21">
        <f t="shared" si="12"/>
        <v>431</v>
      </c>
      <c r="L103" s="21">
        <f t="shared" si="12"/>
        <v>431</v>
      </c>
      <c r="M103" s="21">
        <f t="shared" si="12"/>
        <v>0.02</v>
      </c>
      <c r="N103" s="21">
        <f t="shared" si="12"/>
        <v>0.02</v>
      </c>
      <c r="O103" s="21">
        <f t="shared" si="12"/>
        <v>4.96</v>
      </c>
      <c r="P103" s="21">
        <f t="shared" si="12"/>
        <v>4.96</v>
      </c>
      <c r="Q103" s="21">
        <f t="shared" si="12"/>
        <v>0</v>
      </c>
      <c r="R103" s="21">
        <f t="shared" si="12"/>
        <v>0</v>
      </c>
      <c r="S103" s="21">
        <f t="shared" si="12"/>
        <v>0.02</v>
      </c>
      <c r="T103" s="21">
        <f t="shared" si="12"/>
        <v>0.02</v>
      </c>
      <c r="U103" s="21">
        <f t="shared" si="12"/>
        <v>117.33</v>
      </c>
      <c r="V103" s="21">
        <f t="shared" si="12"/>
        <v>117.33</v>
      </c>
      <c r="W103" s="21">
        <f t="shared" si="12"/>
        <v>158.62999999999997</v>
      </c>
      <c r="X103" s="21">
        <f t="shared" si="12"/>
        <v>158.62999999999997</v>
      </c>
      <c r="Y103" s="21">
        <f t="shared" si="12"/>
        <v>55.699999999999996</v>
      </c>
      <c r="Z103" s="21">
        <f t="shared" si="12"/>
        <v>55.699999999999996</v>
      </c>
      <c r="AA103" s="21">
        <f t="shared" si="12"/>
        <v>2.3000000000000003</v>
      </c>
      <c r="AB103" s="21">
        <f t="shared" si="12"/>
        <v>2.3000000000000003</v>
      </c>
    </row>
    <row r="104" spans="1:28" ht="27.75">
      <c r="A104" s="13"/>
      <c r="B104" s="91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U104" s="41"/>
      <c r="V104" s="41"/>
      <c r="W104" s="41"/>
      <c r="X104" s="41"/>
      <c r="Y104" s="41"/>
      <c r="Z104" s="41"/>
      <c r="AA104" s="41"/>
      <c r="AB104" s="41"/>
    </row>
    <row r="105" spans="1:28" ht="27.75">
      <c r="A105" s="14" t="s">
        <v>15</v>
      </c>
      <c r="B105" s="91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U105" s="41"/>
      <c r="V105" s="41"/>
      <c r="W105" s="41"/>
      <c r="X105" s="41"/>
      <c r="Y105" s="41"/>
      <c r="Z105" s="41"/>
      <c r="AA105" s="41"/>
      <c r="AB105" s="41"/>
    </row>
    <row r="106" spans="1:28" ht="28.5" thickBot="1">
      <c r="A106" s="13"/>
      <c r="B106" s="91"/>
      <c r="C106" s="40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U106" s="41"/>
      <c r="V106" s="41"/>
      <c r="W106" s="41"/>
      <c r="X106" s="41"/>
      <c r="Y106" s="41"/>
      <c r="Z106" s="41"/>
      <c r="AA106" s="41"/>
      <c r="AB106" s="41"/>
    </row>
    <row r="107" spans="1:28" ht="49.5" customHeight="1" thickBot="1">
      <c r="A107" s="114" t="s">
        <v>2</v>
      </c>
      <c r="B107" s="124" t="s">
        <v>3</v>
      </c>
      <c r="C107" s="125" t="s">
        <v>4</v>
      </c>
      <c r="D107" s="126"/>
      <c r="E107" s="127" t="s">
        <v>5</v>
      </c>
      <c r="F107" s="128"/>
      <c r="G107" s="127" t="s">
        <v>6</v>
      </c>
      <c r="H107" s="128"/>
      <c r="I107" s="127" t="s">
        <v>7</v>
      </c>
      <c r="J107" s="128"/>
      <c r="K107" s="127" t="s">
        <v>8</v>
      </c>
      <c r="L107" s="128"/>
      <c r="M107" s="131" t="s">
        <v>59</v>
      </c>
      <c r="N107" s="132"/>
      <c r="O107" s="132"/>
      <c r="P107" s="133"/>
      <c r="Q107" s="134" t="s">
        <v>59</v>
      </c>
      <c r="R107" s="135"/>
      <c r="S107" s="135"/>
      <c r="T107" s="136"/>
      <c r="U107" s="131" t="s">
        <v>60</v>
      </c>
      <c r="V107" s="132"/>
      <c r="W107" s="132"/>
      <c r="X107" s="132"/>
      <c r="Y107" s="132"/>
      <c r="Z107" s="132"/>
      <c r="AA107" s="132"/>
      <c r="AB107" s="133"/>
    </row>
    <row r="108" spans="1:28" ht="81.75" thickBot="1">
      <c r="A108" s="115"/>
      <c r="B108" s="117"/>
      <c r="C108" s="43" t="s">
        <v>9</v>
      </c>
      <c r="D108" s="44" t="s">
        <v>10</v>
      </c>
      <c r="E108" s="44" t="s">
        <v>9</v>
      </c>
      <c r="F108" s="44" t="s">
        <v>10</v>
      </c>
      <c r="G108" s="44" t="s">
        <v>9</v>
      </c>
      <c r="H108" s="44" t="s">
        <v>10</v>
      </c>
      <c r="I108" s="44" t="s">
        <v>9</v>
      </c>
      <c r="J108" s="44" t="s">
        <v>10</v>
      </c>
      <c r="K108" s="44" t="s">
        <v>9</v>
      </c>
      <c r="L108" s="44" t="s">
        <v>10</v>
      </c>
      <c r="M108" s="44" t="s">
        <v>65</v>
      </c>
      <c r="N108" s="44" t="s">
        <v>64</v>
      </c>
      <c r="O108" s="44" t="s">
        <v>63</v>
      </c>
      <c r="P108" s="44" t="s">
        <v>61</v>
      </c>
      <c r="Q108" s="45" t="s">
        <v>70</v>
      </c>
      <c r="R108" s="45" t="s">
        <v>72</v>
      </c>
      <c r="S108" s="45" t="s">
        <v>73</v>
      </c>
      <c r="T108" s="45" t="s">
        <v>71</v>
      </c>
      <c r="U108" s="44" t="s">
        <v>62</v>
      </c>
      <c r="V108" s="44" t="s">
        <v>66</v>
      </c>
      <c r="W108" s="44" t="s">
        <v>78</v>
      </c>
      <c r="X108" s="44" t="s">
        <v>79</v>
      </c>
      <c r="Y108" s="44" t="s">
        <v>80</v>
      </c>
      <c r="Z108" s="44" t="s">
        <v>67</v>
      </c>
      <c r="AA108" s="44" t="s">
        <v>68</v>
      </c>
      <c r="AB108" s="44" t="s">
        <v>69</v>
      </c>
    </row>
    <row r="109" spans="1:28" ht="45" customHeight="1" thickBot="1">
      <c r="A109" s="70">
        <v>71</v>
      </c>
      <c r="B109" s="72" t="s">
        <v>216</v>
      </c>
      <c r="C109" s="22">
        <v>50</v>
      </c>
      <c r="D109" s="22">
        <v>40</v>
      </c>
      <c r="E109" s="21">
        <v>0.7</v>
      </c>
      <c r="F109" s="21">
        <v>0.56</v>
      </c>
      <c r="G109" s="21">
        <v>5.05</v>
      </c>
      <c r="H109" s="21">
        <v>4.04</v>
      </c>
      <c r="I109" s="21">
        <v>3.4</v>
      </c>
      <c r="J109" s="21">
        <v>2.72</v>
      </c>
      <c r="K109" s="21">
        <v>62</v>
      </c>
      <c r="L109" s="21">
        <v>49.6</v>
      </c>
      <c r="M109" s="107">
        <v>0.01</v>
      </c>
      <c r="N109" s="108">
        <v>0.006</v>
      </c>
      <c r="O109" s="108">
        <v>8.1</v>
      </c>
      <c r="P109" s="108">
        <v>6.48</v>
      </c>
      <c r="Q109" s="107">
        <v>0</v>
      </c>
      <c r="R109" s="107">
        <v>0</v>
      </c>
      <c r="S109" s="107">
        <v>0.12</v>
      </c>
      <c r="T109" s="107">
        <v>0.08</v>
      </c>
      <c r="U109" s="108">
        <v>3</v>
      </c>
      <c r="V109" s="108">
        <v>2</v>
      </c>
      <c r="W109" s="108">
        <v>0.13</v>
      </c>
      <c r="X109" s="109">
        <v>0.09</v>
      </c>
      <c r="Y109" s="108">
        <v>6.6</v>
      </c>
      <c r="Z109" s="108">
        <v>4.4</v>
      </c>
      <c r="AA109" s="108">
        <v>0.36</v>
      </c>
      <c r="AB109" s="109">
        <v>0.24</v>
      </c>
    </row>
    <row r="110" spans="1:28" ht="56.25" thickBot="1">
      <c r="A110" s="70">
        <v>139</v>
      </c>
      <c r="B110" s="72" t="s">
        <v>145</v>
      </c>
      <c r="C110" s="22" t="s">
        <v>146</v>
      </c>
      <c r="D110" s="22" t="s">
        <v>147</v>
      </c>
      <c r="E110" s="21">
        <v>7.9</v>
      </c>
      <c r="F110" s="21">
        <v>8.3</v>
      </c>
      <c r="G110" s="21">
        <v>5.6</v>
      </c>
      <c r="H110" s="21">
        <v>6.72</v>
      </c>
      <c r="I110" s="21">
        <v>22.3</v>
      </c>
      <c r="J110" s="21">
        <v>26.8</v>
      </c>
      <c r="K110" s="21">
        <v>217</v>
      </c>
      <c r="L110" s="21">
        <v>260</v>
      </c>
      <c r="M110" s="108">
        <v>0.15</v>
      </c>
      <c r="N110" s="108">
        <v>0.19</v>
      </c>
      <c r="O110" s="108">
        <v>9.6</v>
      </c>
      <c r="P110" s="108">
        <v>12</v>
      </c>
      <c r="Q110" s="107">
        <v>0.02</v>
      </c>
      <c r="R110" s="107">
        <v>0.03</v>
      </c>
      <c r="S110" s="107">
        <v>0.1</v>
      </c>
      <c r="T110" s="107">
        <v>0.1</v>
      </c>
      <c r="U110" s="108">
        <v>22.56</v>
      </c>
      <c r="V110" s="108">
        <v>28.2</v>
      </c>
      <c r="W110" s="108">
        <v>51.96</v>
      </c>
      <c r="X110" s="109">
        <v>64.95</v>
      </c>
      <c r="Y110" s="108">
        <v>27.76</v>
      </c>
      <c r="Z110" s="108">
        <v>34.7</v>
      </c>
      <c r="AA110" s="108">
        <v>1.59</v>
      </c>
      <c r="AB110" s="109">
        <v>1.99</v>
      </c>
    </row>
    <row r="111" spans="1:28" ht="34.5" customHeight="1" thickBot="1">
      <c r="A111" s="70">
        <v>388</v>
      </c>
      <c r="B111" s="72" t="s">
        <v>148</v>
      </c>
      <c r="C111" s="22">
        <v>50</v>
      </c>
      <c r="D111" s="22">
        <v>60</v>
      </c>
      <c r="E111" s="21">
        <v>6.5</v>
      </c>
      <c r="F111" s="21">
        <v>7.8</v>
      </c>
      <c r="G111" s="21">
        <v>4.4</v>
      </c>
      <c r="H111" s="21">
        <v>5.28</v>
      </c>
      <c r="I111" s="21">
        <v>7.6</v>
      </c>
      <c r="J111" s="21">
        <v>9.12</v>
      </c>
      <c r="K111" s="23">
        <v>98</v>
      </c>
      <c r="L111" s="23">
        <v>118</v>
      </c>
      <c r="M111" s="107">
        <v>0.04</v>
      </c>
      <c r="N111" s="108">
        <v>0.05</v>
      </c>
      <c r="O111" s="108">
        <v>1.25</v>
      </c>
      <c r="P111" s="108">
        <v>1.56</v>
      </c>
      <c r="Q111" s="107">
        <v>3</v>
      </c>
      <c r="R111" s="107">
        <v>3.75</v>
      </c>
      <c r="S111" s="107">
        <v>0.4</v>
      </c>
      <c r="T111" s="107">
        <v>0.48</v>
      </c>
      <c r="U111" s="108">
        <v>16.8</v>
      </c>
      <c r="V111" s="108">
        <v>21</v>
      </c>
      <c r="W111" s="108">
        <v>88.7</v>
      </c>
      <c r="X111" s="109">
        <v>110.88</v>
      </c>
      <c r="Y111" s="108">
        <v>17.3</v>
      </c>
      <c r="Z111" s="108">
        <v>21.63</v>
      </c>
      <c r="AA111" s="108">
        <v>0.34</v>
      </c>
      <c r="AB111" s="109">
        <v>0.43</v>
      </c>
    </row>
    <row r="112" spans="1:28" ht="34.5" customHeight="1" thickBot="1">
      <c r="A112" s="70">
        <v>216</v>
      </c>
      <c r="B112" s="71" t="s">
        <v>149</v>
      </c>
      <c r="C112" s="22">
        <v>125</v>
      </c>
      <c r="D112" s="22">
        <v>125</v>
      </c>
      <c r="E112" s="21">
        <v>3</v>
      </c>
      <c r="F112" s="21">
        <v>3</v>
      </c>
      <c r="G112" s="21">
        <v>10.75</v>
      </c>
      <c r="H112" s="21">
        <v>10.75</v>
      </c>
      <c r="I112" s="21">
        <v>23.125</v>
      </c>
      <c r="J112" s="21">
        <v>23.125</v>
      </c>
      <c r="K112" s="21">
        <v>157.5</v>
      </c>
      <c r="L112" s="21">
        <v>157.5</v>
      </c>
      <c r="M112" s="107">
        <v>0.08750000000000001</v>
      </c>
      <c r="N112" s="108">
        <v>0.08750000000000001</v>
      </c>
      <c r="O112" s="108">
        <v>2.6125</v>
      </c>
      <c r="P112" s="108">
        <v>2.6125</v>
      </c>
      <c r="Q112" s="107">
        <v>0.025</v>
      </c>
      <c r="R112" s="107">
        <v>0.025</v>
      </c>
      <c r="S112" s="107">
        <v>0.125</v>
      </c>
      <c r="T112" s="107">
        <v>0.125</v>
      </c>
      <c r="U112" s="108">
        <v>45.9</v>
      </c>
      <c r="V112" s="108">
        <v>45.9</v>
      </c>
      <c r="W112" s="108">
        <v>68.33749999999999</v>
      </c>
      <c r="X112" s="109">
        <v>68.33749999999999</v>
      </c>
      <c r="Y112" s="108">
        <v>19.450000000000003</v>
      </c>
      <c r="Z112" s="108">
        <v>19.450000000000003</v>
      </c>
      <c r="AA112" s="108">
        <v>0.6124999999999999</v>
      </c>
      <c r="AB112" s="109">
        <v>0.6124999999999999</v>
      </c>
    </row>
    <row r="113" spans="1:28" ht="36" customHeight="1" thickBot="1">
      <c r="A113" s="70">
        <v>701</v>
      </c>
      <c r="B113" s="71" t="s">
        <v>150</v>
      </c>
      <c r="C113" s="22">
        <v>200</v>
      </c>
      <c r="D113" s="22">
        <v>200</v>
      </c>
      <c r="E113" s="21">
        <v>0.2</v>
      </c>
      <c r="F113" s="21">
        <v>0.2</v>
      </c>
      <c r="G113" s="21">
        <v>0</v>
      </c>
      <c r="H113" s="21">
        <v>0</v>
      </c>
      <c r="I113" s="21">
        <v>35.8</v>
      </c>
      <c r="J113" s="21">
        <v>35.8</v>
      </c>
      <c r="K113" s="21">
        <v>142</v>
      </c>
      <c r="L113" s="21">
        <v>142</v>
      </c>
      <c r="M113" s="108">
        <v>0.006</v>
      </c>
      <c r="N113" s="108">
        <v>0.006</v>
      </c>
      <c r="O113" s="108">
        <v>3.2</v>
      </c>
      <c r="P113" s="108">
        <v>3.2</v>
      </c>
      <c r="Q113" s="107">
        <v>0</v>
      </c>
      <c r="R113" s="107">
        <v>0</v>
      </c>
      <c r="S113" s="107">
        <v>0</v>
      </c>
      <c r="T113" s="107">
        <v>0</v>
      </c>
      <c r="U113" s="108">
        <v>14.22</v>
      </c>
      <c r="V113" s="108">
        <v>14.22</v>
      </c>
      <c r="W113" s="108">
        <v>2.14</v>
      </c>
      <c r="X113" s="109">
        <v>2.14</v>
      </c>
      <c r="Y113" s="108">
        <v>4.14</v>
      </c>
      <c r="Z113" s="108">
        <v>4.14</v>
      </c>
      <c r="AA113" s="108">
        <v>0.48</v>
      </c>
      <c r="AB113" s="109">
        <v>0.48</v>
      </c>
    </row>
    <row r="114" spans="1:28" ht="84" thickBot="1">
      <c r="A114" s="15"/>
      <c r="B114" s="71" t="s">
        <v>38</v>
      </c>
      <c r="C114" s="22">
        <v>32.5</v>
      </c>
      <c r="D114" s="22">
        <v>32.5</v>
      </c>
      <c r="E114" s="21">
        <v>2.5025</v>
      </c>
      <c r="F114" s="21">
        <v>2.5025</v>
      </c>
      <c r="G114" s="21">
        <v>0.455</v>
      </c>
      <c r="H114" s="21">
        <v>0.455</v>
      </c>
      <c r="I114" s="21">
        <v>12.2525</v>
      </c>
      <c r="J114" s="21">
        <v>12.2525</v>
      </c>
      <c r="K114" s="21">
        <v>65</v>
      </c>
      <c r="L114" s="21">
        <v>65</v>
      </c>
      <c r="M114" s="108">
        <v>0.0325</v>
      </c>
      <c r="N114" s="108">
        <v>0.0325</v>
      </c>
      <c r="O114" s="108">
        <v>0</v>
      </c>
      <c r="P114" s="108">
        <v>0</v>
      </c>
      <c r="Q114" s="107">
        <v>0</v>
      </c>
      <c r="R114" s="107">
        <v>0</v>
      </c>
      <c r="S114" s="107">
        <v>0</v>
      </c>
      <c r="T114" s="107">
        <v>0</v>
      </c>
      <c r="U114" s="108">
        <v>11.624166666666667</v>
      </c>
      <c r="V114" s="108">
        <v>11.624166666666667</v>
      </c>
      <c r="W114" s="108">
        <v>22.858333333333334</v>
      </c>
      <c r="X114" s="109">
        <v>22.858333333333334</v>
      </c>
      <c r="Y114" s="108">
        <v>20.420833333333334</v>
      </c>
      <c r="Z114" s="108">
        <v>20.420833333333334</v>
      </c>
      <c r="AA114" s="108">
        <v>1.5816666666666666</v>
      </c>
      <c r="AB114" s="109">
        <v>1.5816666666666666</v>
      </c>
    </row>
    <row r="115" spans="1:28" ht="56.25" thickBot="1">
      <c r="A115" s="15"/>
      <c r="B115" s="71" t="s">
        <v>39</v>
      </c>
      <c r="C115" s="22">
        <v>18</v>
      </c>
      <c r="D115" s="22">
        <v>18</v>
      </c>
      <c r="E115" s="21">
        <v>1.3499999999999999</v>
      </c>
      <c r="F115" s="21">
        <v>1.3499999999999999</v>
      </c>
      <c r="G115" s="21">
        <v>0.522</v>
      </c>
      <c r="H115" s="21">
        <v>0.522</v>
      </c>
      <c r="I115" s="21">
        <v>9.252</v>
      </c>
      <c r="J115" s="21">
        <v>9.252</v>
      </c>
      <c r="K115" s="21">
        <v>47.4</v>
      </c>
      <c r="L115" s="21">
        <v>47.4</v>
      </c>
      <c r="M115" s="108">
        <v>0.02</v>
      </c>
      <c r="N115" s="108">
        <v>0.02</v>
      </c>
      <c r="O115" s="108">
        <v>0</v>
      </c>
      <c r="P115" s="108">
        <v>0</v>
      </c>
      <c r="Q115" s="107">
        <v>0</v>
      </c>
      <c r="R115" s="107">
        <v>0</v>
      </c>
      <c r="S115" s="107">
        <v>0.02</v>
      </c>
      <c r="T115" s="107">
        <v>0.02</v>
      </c>
      <c r="U115" s="108">
        <v>5.94</v>
      </c>
      <c r="V115" s="108">
        <v>5.94</v>
      </c>
      <c r="W115" s="108">
        <v>11.67</v>
      </c>
      <c r="X115" s="109">
        <v>11.67</v>
      </c>
      <c r="Y115" s="108">
        <v>10.44</v>
      </c>
      <c r="Z115" s="108">
        <v>10.44</v>
      </c>
      <c r="AA115" s="108">
        <v>0.8</v>
      </c>
      <c r="AB115" s="109">
        <v>0.8</v>
      </c>
    </row>
    <row r="116" spans="1:28" ht="28.5" thickBot="1">
      <c r="A116" s="15"/>
      <c r="B116" s="90" t="s">
        <v>11</v>
      </c>
      <c r="C116" s="22"/>
      <c r="D116" s="22"/>
      <c r="E116" s="21">
        <f>SUM(E109:E115)</f>
        <v>22.152500000000003</v>
      </c>
      <c r="F116" s="21">
        <f aca="true" t="shared" si="13" ref="F116:AB116">SUM(F109:F115)</f>
        <v>23.712500000000002</v>
      </c>
      <c r="G116" s="21">
        <f t="shared" si="13"/>
        <v>26.776999999999994</v>
      </c>
      <c r="H116" s="21">
        <f t="shared" si="13"/>
        <v>27.766999999999996</v>
      </c>
      <c r="I116" s="21">
        <f t="shared" si="13"/>
        <v>113.72949999999999</v>
      </c>
      <c r="J116" s="21">
        <f t="shared" si="13"/>
        <v>119.06949999999999</v>
      </c>
      <c r="K116" s="21">
        <f t="shared" si="13"/>
        <v>788.9</v>
      </c>
      <c r="L116" s="21">
        <f t="shared" si="13"/>
        <v>839.5</v>
      </c>
      <c r="M116" s="21">
        <f t="shared" si="13"/>
        <v>0.3460000000000001</v>
      </c>
      <c r="N116" s="21">
        <f t="shared" si="13"/>
        <v>0.392</v>
      </c>
      <c r="O116" s="21">
        <f t="shared" si="13"/>
        <v>24.7625</v>
      </c>
      <c r="P116" s="21">
        <f t="shared" si="13"/>
        <v>25.8525</v>
      </c>
      <c r="Q116" s="21">
        <f t="shared" si="13"/>
        <v>3.045</v>
      </c>
      <c r="R116" s="21">
        <f t="shared" si="13"/>
        <v>3.8049999999999997</v>
      </c>
      <c r="S116" s="21">
        <f t="shared" si="13"/>
        <v>0.765</v>
      </c>
      <c r="T116" s="21">
        <f t="shared" si="13"/>
        <v>0.8049999999999999</v>
      </c>
      <c r="U116" s="21">
        <f t="shared" si="13"/>
        <v>120.04416666666665</v>
      </c>
      <c r="V116" s="21">
        <f t="shared" si="13"/>
        <v>128.88416666666666</v>
      </c>
      <c r="W116" s="21">
        <f t="shared" si="13"/>
        <v>245.79583333333332</v>
      </c>
      <c r="X116" s="21">
        <f t="shared" si="13"/>
        <v>280.92583333333334</v>
      </c>
      <c r="Y116" s="21">
        <f t="shared" si="13"/>
        <v>106.11083333333333</v>
      </c>
      <c r="Z116" s="21">
        <f t="shared" si="13"/>
        <v>115.18083333333334</v>
      </c>
      <c r="AA116" s="21">
        <f t="shared" si="13"/>
        <v>5.764166666666666</v>
      </c>
      <c r="AB116" s="21">
        <f t="shared" si="13"/>
        <v>6.134166666666666</v>
      </c>
    </row>
    <row r="117" spans="1:28" ht="27.75">
      <c r="A117" s="13"/>
      <c r="B117" s="89"/>
      <c r="C117" s="55"/>
      <c r="D117" s="55"/>
      <c r="E117" s="41"/>
      <c r="F117" s="41"/>
      <c r="G117" s="41"/>
      <c r="H117" s="41"/>
      <c r="I117" s="41"/>
      <c r="J117" s="41"/>
      <c r="M117" s="41"/>
      <c r="N117" s="41"/>
      <c r="O117" s="41"/>
      <c r="P117" s="41"/>
      <c r="U117" s="41"/>
      <c r="V117" s="41"/>
      <c r="W117" s="41"/>
      <c r="X117" s="41"/>
      <c r="Y117" s="41"/>
      <c r="Z117" s="41"/>
      <c r="AA117" s="41"/>
      <c r="AB117" s="41"/>
    </row>
    <row r="118" spans="1:28" ht="27.75">
      <c r="A118" s="141" t="s">
        <v>109</v>
      </c>
      <c r="B118" s="141"/>
      <c r="C118" s="51"/>
      <c r="D118" s="51"/>
      <c r="E118" s="52"/>
      <c r="F118" s="52"/>
      <c r="G118" s="52"/>
      <c r="H118" s="52"/>
      <c r="I118" s="52"/>
      <c r="J118" s="52"/>
      <c r="K118" s="53"/>
      <c r="L118" s="53"/>
      <c r="M118" s="41"/>
      <c r="N118" s="41"/>
      <c r="O118" s="41"/>
      <c r="P118" s="41"/>
      <c r="U118" s="41"/>
      <c r="V118" s="41"/>
      <c r="W118" s="41"/>
      <c r="X118" s="41"/>
      <c r="Y118" s="41"/>
      <c r="Z118" s="41"/>
      <c r="AA118" s="41"/>
      <c r="AB118" s="41"/>
    </row>
    <row r="119" spans="1:28" ht="28.5" thickBot="1">
      <c r="A119" s="19"/>
      <c r="B119" s="92"/>
      <c r="C119" s="51"/>
      <c r="D119" s="51"/>
      <c r="E119" s="52"/>
      <c r="F119" s="52"/>
      <c r="G119" s="52"/>
      <c r="H119" s="52"/>
      <c r="I119" s="52"/>
      <c r="J119" s="52"/>
      <c r="K119" s="53"/>
      <c r="L119" s="53"/>
      <c r="M119" s="41"/>
      <c r="N119" s="41"/>
      <c r="O119" s="41"/>
      <c r="P119" s="41"/>
      <c r="U119" s="41"/>
      <c r="V119" s="41"/>
      <c r="W119" s="41"/>
      <c r="X119" s="41"/>
      <c r="Y119" s="41"/>
      <c r="Z119" s="41"/>
      <c r="AA119" s="41"/>
      <c r="AB119" s="41"/>
    </row>
    <row r="120" spans="1:28" ht="49.5" customHeight="1" thickBot="1">
      <c r="A120" s="114" t="s">
        <v>2</v>
      </c>
      <c r="B120" s="124" t="s">
        <v>3</v>
      </c>
      <c r="C120" s="125" t="s">
        <v>4</v>
      </c>
      <c r="D120" s="126"/>
      <c r="E120" s="127" t="s">
        <v>5</v>
      </c>
      <c r="F120" s="128"/>
      <c r="G120" s="127" t="s">
        <v>6</v>
      </c>
      <c r="H120" s="128"/>
      <c r="I120" s="127" t="s">
        <v>7</v>
      </c>
      <c r="J120" s="128"/>
      <c r="K120" s="139" t="s">
        <v>8</v>
      </c>
      <c r="L120" s="140"/>
      <c r="M120" s="131" t="s">
        <v>59</v>
      </c>
      <c r="N120" s="132"/>
      <c r="O120" s="132"/>
      <c r="P120" s="133"/>
      <c r="Q120" s="134" t="s">
        <v>59</v>
      </c>
      <c r="R120" s="135"/>
      <c r="S120" s="135"/>
      <c r="T120" s="136"/>
      <c r="U120" s="131" t="s">
        <v>60</v>
      </c>
      <c r="V120" s="132"/>
      <c r="W120" s="132"/>
      <c r="X120" s="132"/>
      <c r="Y120" s="132"/>
      <c r="Z120" s="132"/>
      <c r="AA120" s="132"/>
      <c r="AB120" s="133"/>
    </row>
    <row r="121" spans="1:28" ht="81.75" thickBot="1">
      <c r="A121" s="115"/>
      <c r="B121" s="117"/>
      <c r="C121" s="43" t="s">
        <v>9</v>
      </c>
      <c r="D121" s="44" t="s">
        <v>10</v>
      </c>
      <c r="E121" s="44" t="s">
        <v>9</v>
      </c>
      <c r="F121" s="44" t="s">
        <v>10</v>
      </c>
      <c r="G121" s="44" t="s">
        <v>9</v>
      </c>
      <c r="H121" s="44" t="s">
        <v>10</v>
      </c>
      <c r="I121" s="44" t="s">
        <v>9</v>
      </c>
      <c r="J121" s="44" t="s">
        <v>10</v>
      </c>
      <c r="K121" s="45" t="s">
        <v>9</v>
      </c>
      <c r="L121" s="45" t="s">
        <v>10</v>
      </c>
      <c r="M121" s="44" t="s">
        <v>65</v>
      </c>
      <c r="N121" s="44" t="s">
        <v>64</v>
      </c>
      <c r="O121" s="44" t="s">
        <v>63</v>
      </c>
      <c r="P121" s="44" t="s">
        <v>61</v>
      </c>
      <c r="Q121" s="45" t="s">
        <v>70</v>
      </c>
      <c r="R121" s="45" t="s">
        <v>72</v>
      </c>
      <c r="S121" s="45" t="s">
        <v>73</v>
      </c>
      <c r="T121" s="45" t="s">
        <v>71</v>
      </c>
      <c r="U121" s="44" t="s">
        <v>62</v>
      </c>
      <c r="V121" s="44" t="s">
        <v>66</v>
      </c>
      <c r="W121" s="44" t="s">
        <v>78</v>
      </c>
      <c r="X121" s="44" t="s">
        <v>79</v>
      </c>
      <c r="Y121" s="44" t="s">
        <v>80</v>
      </c>
      <c r="Z121" s="44" t="s">
        <v>67</v>
      </c>
      <c r="AA121" s="44" t="s">
        <v>68</v>
      </c>
      <c r="AB121" s="44" t="s">
        <v>69</v>
      </c>
    </row>
    <row r="122" spans="1:28" ht="60" customHeight="1" thickBot="1">
      <c r="A122" s="62"/>
      <c r="B122" s="84" t="s">
        <v>110</v>
      </c>
      <c r="C122" s="77">
        <v>50</v>
      </c>
      <c r="D122" s="77">
        <v>50</v>
      </c>
      <c r="E122" s="58">
        <v>7.2</v>
      </c>
      <c r="F122" s="59">
        <v>7.2</v>
      </c>
      <c r="G122" s="58">
        <v>16.3</v>
      </c>
      <c r="H122" s="59">
        <v>16.3</v>
      </c>
      <c r="I122" s="60">
        <v>30.7</v>
      </c>
      <c r="J122" s="60">
        <v>30.7</v>
      </c>
      <c r="K122" s="61">
        <v>299</v>
      </c>
      <c r="L122" s="61">
        <v>299</v>
      </c>
      <c r="M122" s="108">
        <v>0.28</v>
      </c>
      <c r="N122" s="108">
        <v>0.28</v>
      </c>
      <c r="O122" s="108">
        <v>0</v>
      </c>
      <c r="P122" s="108">
        <v>0</v>
      </c>
      <c r="Q122" s="107">
        <v>0</v>
      </c>
      <c r="R122" s="107">
        <v>0</v>
      </c>
      <c r="S122" s="107">
        <v>0</v>
      </c>
      <c r="T122" s="107">
        <v>0</v>
      </c>
      <c r="U122" s="108">
        <v>77.5</v>
      </c>
      <c r="V122" s="108">
        <v>77.5</v>
      </c>
      <c r="W122" s="108">
        <v>222.5</v>
      </c>
      <c r="X122" s="109">
        <v>222.5</v>
      </c>
      <c r="Y122" s="108">
        <v>32.5</v>
      </c>
      <c r="Z122" s="108">
        <v>32.5</v>
      </c>
      <c r="AA122" s="108">
        <v>3.25</v>
      </c>
      <c r="AB122" s="109">
        <v>3.25</v>
      </c>
    </row>
    <row r="123" spans="1:28" ht="38.25" customHeight="1" thickBot="1">
      <c r="A123" s="74">
        <v>705</v>
      </c>
      <c r="B123" s="76" t="s">
        <v>28</v>
      </c>
      <c r="C123" s="74">
        <v>200</v>
      </c>
      <c r="D123" s="22">
        <v>200</v>
      </c>
      <c r="E123" s="58">
        <v>0.4</v>
      </c>
      <c r="F123" s="59">
        <v>0.4</v>
      </c>
      <c r="G123" s="58">
        <v>0</v>
      </c>
      <c r="H123" s="59">
        <v>0</v>
      </c>
      <c r="I123" s="21">
        <v>23.6</v>
      </c>
      <c r="J123" s="21">
        <v>23.6</v>
      </c>
      <c r="K123" s="23">
        <v>94</v>
      </c>
      <c r="L123" s="23">
        <v>94</v>
      </c>
      <c r="M123" s="108">
        <v>0</v>
      </c>
      <c r="N123" s="108">
        <v>0</v>
      </c>
      <c r="O123" s="108">
        <v>1.6</v>
      </c>
      <c r="P123" s="108">
        <v>1.6</v>
      </c>
      <c r="Q123" s="107">
        <v>0</v>
      </c>
      <c r="R123" s="107">
        <v>0</v>
      </c>
      <c r="S123" s="107">
        <v>0.34</v>
      </c>
      <c r="T123" s="107">
        <v>0.34</v>
      </c>
      <c r="U123" s="108">
        <v>20.57</v>
      </c>
      <c r="V123" s="108">
        <v>20.57</v>
      </c>
      <c r="W123" s="108">
        <v>10</v>
      </c>
      <c r="X123" s="109">
        <v>10</v>
      </c>
      <c r="Y123" s="108">
        <v>11.48</v>
      </c>
      <c r="Z123" s="108">
        <v>11.48</v>
      </c>
      <c r="AA123" s="108">
        <v>0.34</v>
      </c>
      <c r="AB123" s="109">
        <v>0.34</v>
      </c>
    </row>
    <row r="124" spans="1:28" ht="56.25" customHeight="1" thickBot="1">
      <c r="A124" s="15"/>
      <c r="B124" s="90" t="s">
        <v>11</v>
      </c>
      <c r="C124" s="22"/>
      <c r="D124" s="22"/>
      <c r="E124" s="21">
        <f>E122+E123</f>
        <v>7.6000000000000005</v>
      </c>
      <c r="F124" s="21">
        <f aca="true" t="shared" si="14" ref="F124:AB124">F122+F123</f>
        <v>7.6000000000000005</v>
      </c>
      <c r="G124" s="21">
        <f t="shared" si="14"/>
        <v>16.3</v>
      </c>
      <c r="H124" s="21">
        <f t="shared" si="14"/>
        <v>16.3</v>
      </c>
      <c r="I124" s="21">
        <f t="shared" si="14"/>
        <v>54.3</v>
      </c>
      <c r="J124" s="21">
        <f t="shared" si="14"/>
        <v>54.3</v>
      </c>
      <c r="K124" s="21">
        <f t="shared" si="14"/>
        <v>393</v>
      </c>
      <c r="L124" s="21">
        <f t="shared" si="14"/>
        <v>393</v>
      </c>
      <c r="M124" s="21">
        <f t="shared" si="14"/>
        <v>0.28</v>
      </c>
      <c r="N124" s="21">
        <f t="shared" si="14"/>
        <v>0.28</v>
      </c>
      <c r="O124" s="21">
        <f t="shared" si="14"/>
        <v>1.6</v>
      </c>
      <c r="P124" s="21">
        <f t="shared" si="14"/>
        <v>1.6</v>
      </c>
      <c r="Q124" s="21">
        <f t="shared" si="14"/>
        <v>0</v>
      </c>
      <c r="R124" s="21">
        <f t="shared" si="14"/>
        <v>0</v>
      </c>
      <c r="S124" s="21">
        <f t="shared" si="14"/>
        <v>0.34</v>
      </c>
      <c r="T124" s="21">
        <f t="shared" si="14"/>
        <v>0.34</v>
      </c>
      <c r="U124" s="21">
        <f t="shared" si="14"/>
        <v>98.07</v>
      </c>
      <c r="V124" s="21">
        <f t="shared" si="14"/>
        <v>98.07</v>
      </c>
      <c r="W124" s="21">
        <f t="shared" si="14"/>
        <v>232.5</v>
      </c>
      <c r="X124" s="21">
        <f t="shared" si="14"/>
        <v>232.5</v>
      </c>
      <c r="Y124" s="21">
        <f t="shared" si="14"/>
        <v>43.980000000000004</v>
      </c>
      <c r="Z124" s="21">
        <f t="shared" si="14"/>
        <v>43.980000000000004</v>
      </c>
      <c r="AA124" s="21">
        <f t="shared" si="14"/>
        <v>3.59</v>
      </c>
      <c r="AB124" s="21">
        <f t="shared" si="14"/>
        <v>3.59</v>
      </c>
    </row>
    <row r="125" spans="1:28" ht="28.5" thickBot="1">
      <c r="A125" s="15"/>
      <c r="B125" s="90" t="s">
        <v>26</v>
      </c>
      <c r="C125" s="22"/>
      <c r="D125" s="22"/>
      <c r="E125" s="21">
        <f>E103+E116+E124</f>
        <v>41.06250000000001</v>
      </c>
      <c r="F125" s="21">
        <f aca="true" t="shared" si="15" ref="F125:AB125">F103+F116+F124</f>
        <v>42.6225</v>
      </c>
      <c r="G125" s="21">
        <f t="shared" si="15"/>
        <v>61.07899999999999</v>
      </c>
      <c r="H125" s="21">
        <f t="shared" si="15"/>
        <v>62.06899999999999</v>
      </c>
      <c r="I125" s="21">
        <f t="shared" si="15"/>
        <v>233.3315</v>
      </c>
      <c r="J125" s="21">
        <f t="shared" si="15"/>
        <v>238.67149999999998</v>
      </c>
      <c r="K125" s="21">
        <f t="shared" si="15"/>
        <v>1612.9</v>
      </c>
      <c r="L125" s="21">
        <f t="shared" si="15"/>
        <v>1663.5</v>
      </c>
      <c r="M125" s="21">
        <f t="shared" si="15"/>
        <v>0.6460000000000001</v>
      </c>
      <c r="N125" s="21">
        <f t="shared" si="15"/>
        <v>0.6920000000000001</v>
      </c>
      <c r="O125" s="21">
        <f t="shared" si="15"/>
        <v>31.3225</v>
      </c>
      <c r="P125" s="21">
        <f t="shared" si="15"/>
        <v>32.4125</v>
      </c>
      <c r="Q125" s="21">
        <f t="shared" si="15"/>
        <v>3.045</v>
      </c>
      <c r="R125" s="21">
        <f t="shared" si="15"/>
        <v>3.8049999999999997</v>
      </c>
      <c r="S125" s="21">
        <f t="shared" si="15"/>
        <v>1.125</v>
      </c>
      <c r="T125" s="21">
        <f t="shared" si="15"/>
        <v>1.165</v>
      </c>
      <c r="U125" s="21">
        <f t="shared" si="15"/>
        <v>335.44416666666666</v>
      </c>
      <c r="V125" s="21">
        <f t="shared" si="15"/>
        <v>344.28416666666664</v>
      </c>
      <c r="W125" s="21">
        <f t="shared" si="15"/>
        <v>636.9258333333332</v>
      </c>
      <c r="X125" s="21">
        <f t="shared" si="15"/>
        <v>672.0558333333333</v>
      </c>
      <c r="Y125" s="21">
        <f t="shared" si="15"/>
        <v>205.79083333333335</v>
      </c>
      <c r="Z125" s="21">
        <f t="shared" si="15"/>
        <v>214.86083333333335</v>
      </c>
      <c r="AA125" s="21">
        <f t="shared" si="15"/>
        <v>11.654166666666667</v>
      </c>
      <c r="AB125" s="21">
        <f t="shared" si="15"/>
        <v>12.024166666666666</v>
      </c>
    </row>
    <row r="126" spans="1:28" ht="27.75">
      <c r="A126" s="13"/>
      <c r="B126" s="89"/>
      <c r="C126" s="55"/>
      <c r="D126" s="55"/>
      <c r="E126" s="41"/>
      <c r="F126" s="41"/>
      <c r="G126" s="41"/>
      <c r="H126" s="41"/>
      <c r="I126" s="41"/>
      <c r="J126" s="41"/>
      <c r="M126" s="41"/>
      <c r="N126" s="41"/>
      <c r="O126" s="41"/>
      <c r="P126" s="41"/>
      <c r="U126" s="41"/>
      <c r="V126" s="41"/>
      <c r="W126" s="41"/>
      <c r="X126" s="41"/>
      <c r="Y126" s="41"/>
      <c r="Z126" s="41"/>
      <c r="AA126" s="41"/>
      <c r="AB126" s="41"/>
    </row>
    <row r="127" spans="1:28" ht="27.75">
      <c r="A127" s="14" t="s">
        <v>17</v>
      </c>
      <c r="B127" s="89"/>
      <c r="C127" s="55"/>
      <c r="D127" s="55"/>
      <c r="E127" s="41"/>
      <c r="F127" s="41"/>
      <c r="G127" s="41"/>
      <c r="H127" s="41"/>
      <c r="I127" s="41"/>
      <c r="J127" s="41"/>
      <c r="M127" s="41"/>
      <c r="N127" s="41"/>
      <c r="O127" s="41"/>
      <c r="P127" s="41"/>
      <c r="U127" s="41"/>
      <c r="V127" s="41"/>
      <c r="W127" s="41"/>
      <c r="X127" s="41"/>
      <c r="Y127" s="41"/>
      <c r="Z127" s="41"/>
      <c r="AA127" s="41"/>
      <c r="AB127" s="41"/>
    </row>
    <row r="128" spans="1:28" ht="28.5" thickBot="1">
      <c r="A128" s="14"/>
      <c r="B128" s="89"/>
      <c r="C128" s="55"/>
      <c r="D128" s="55"/>
      <c r="E128" s="41"/>
      <c r="F128" s="41"/>
      <c r="G128" s="41"/>
      <c r="H128" s="41"/>
      <c r="I128" s="41"/>
      <c r="J128" s="41"/>
      <c r="M128" s="41"/>
      <c r="N128" s="41"/>
      <c r="O128" s="41"/>
      <c r="P128" s="41"/>
      <c r="U128" s="41"/>
      <c r="V128" s="41"/>
      <c r="W128" s="41"/>
      <c r="X128" s="41"/>
      <c r="Y128" s="41"/>
      <c r="Z128" s="41"/>
      <c r="AA128" s="41"/>
      <c r="AB128" s="41"/>
    </row>
    <row r="129" spans="1:28" ht="49.5" customHeight="1" thickBot="1">
      <c r="A129" s="114" t="s">
        <v>2</v>
      </c>
      <c r="B129" s="124" t="s">
        <v>3</v>
      </c>
      <c r="C129" s="125" t="s">
        <v>4</v>
      </c>
      <c r="D129" s="126"/>
      <c r="E129" s="127" t="s">
        <v>5</v>
      </c>
      <c r="F129" s="128"/>
      <c r="G129" s="127" t="s">
        <v>6</v>
      </c>
      <c r="H129" s="128"/>
      <c r="I129" s="127" t="s">
        <v>7</v>
      </c>
      <c r="J129" s="128"/>
      <c r="K129" s="127" t="s">
        <v>8</v>
      </c>
      <c r="L129" s="128"/>
      <c r="M129" s="131" t="s">
        <v>59</v>
      </c>
      <c r="N129" s="132"/>
      <c r="O129" s="132"/>
      <c r="P129" s="133"/>
      <c r="Q129" s="134" t="s">
        <v>59</v>
      </c>
      <c r="R129" s="135"/>
      <c r="S129" s="135"/>
      <c r="T129" s="136"/>
      <c r="U129" s="131" t="s">
        <v>60</v>
      </c>
      <c r="V129" s="132"/>
      <c r="W129" s="132"/>
      <c r="X129" s="132"/>
      <c r="Y129" s="132"/>
      <c r="Z129" s="132"/>
      <c r="AA129" s="132"/>
      <c r="AB129" s="133"/>
    </row>
    <row r="130" spans="1:28" ht="81.75" thickBot="1">
      <c r="A130" s="115"/>
      <c r="B130" s="117"/>
      <c r="C130" s="43" t="s">
        <v>9</v>
      </c>
      <c r="D130" s="44" t="s">
        <v>10</v>
      </c>
      <c r="E130" s="44" t="s">
        <v>9</v>
      </c>
      <c r="F130" s="44" t="s">
        <v>10</v>
      </c>
      <c r="G130" s="44" t="s">
        <v>9</v>
      </c>
      <c r="H130" s="44" t="s">
        <v>10</v>
      </c>
      <c r="I130" s="44" t="s">
        <v>9</v>
      </c>
      <c r="J130" s="44" t="s">
        <v>10</v>
      </c>
      <c r="K130" s="44" t="s">
        <v>9</v>
      </c>
      <c r="L130" s="44" t="s">
        <v>10</v>
      </c>
      <c r="M130" s="44" t="s">
        <v>65</v>
      </c>
      <c r="N130" s="44" t="s">
        <v>64</v>
      </c>
      <c r="O130" s="44" t="s">
        <v>63</v>
      </c>
      <c r="P130" s="44" t="s">
        <v>61</v>
      </c>
      <c r="Q130" s="45" t="s">
        <v>70</v>
      </c>
      <c r="R130" s="45" t="s">
        <v>72</v>
      </c>
      <c r="S130" s="45" t="s">
        <v>73</v>
      </c>
      <c r="T130" s="45" t="s">
        <v>71</v>
      </c>
      <c r="U130" s="44" t="s">
        <v>62</v>
      </c>
      <c r="V130" s="44" t="s">
        <v>66</v>
      </c>
      <c r="W130" s="44" t="s">
        <v>78</v>
      </c>
      <c r="X130" s="44" t="s">
        <v>79</v>
      </c>
      <c r="Y130" s="44" t="s">
        <v>80</v>
      </c>
      <c r="Z130" s="44" t="s">
        <v>67</v>
      </c>
      <c r="AA130" s="44" t="s">
        <v>68</v>
      </c>
      <c r="AB130" s="44" t="s">
        <v>69</v>
      </c>
    </row>
    <row r="131" spans="1:28" ht="75" customHeight="1" thickBot="1">
      <c r="A131" s="70">
        <v>302</v>
      </c>
      <c r="B131" s="72" t="s">
        <v>83</v>
      </c>
      <c r="C131" s="54" t="s">
        <v>91</v>
      </c>
      <c r="D131" s="54" t="s">
        <v>91</v>
      </c>
      <c r="E131" s="21">
        <v>7.91</v>
      </c>
      <c r="F131" s="21">
        <v>10.55</v>
      </c>
      <c r="G131" s="21">
        <v>8.02</v>
      </c>
      <c r="H131" s="21">
        <v>10.69</v>
      </c>
      <c r="I131" s="21">
        <v>35.41</v>
      </c>
      <c r="J131" s="21">
        <v>47.2</v>
      </c>
      <c r="K131" s="21">
        <v>298</v>
      </c>
      <c r="L131" s="21">
        <v>358</v>
      </c>
      <c r="M131" s="111">
        <v>0.03</v>
      </c>
      <c r="N131" s="112">
        <v>0.04</v>
      </c>
      <c r="O131" s="112">
        <v>0</v>
      </c>
      <c r="P131" s="112">
        <v>0</v>
      </c>
      <c r="Q131" s="111">
        <v>47</v>
      </c>
      <c r="R131" s="111">
        <v>62.7</v>
      </c>
      <c r="S131" s="111">
        <v>0.65</v>
      </c>
      <c r="T131" s="111">
        <v>0.87</v>
      </c>
      <c r="U131" s="112">
        <v>96</v>
      </c>
      <c r="V131" s="112">
        <v>128</v>
      </c>
      <c r="W131" s="112">
        <v>30.09</v>
      </c>
      <c r="X131" s="112">
        <v>40.12</v>
      </c>
      <c r="Y131" s="112">
        <v>5.9</v>
      </c>
      <c r="Z131" s="112">
        <v>7.87</v>
      </c>
      <c r="AA131" s="112">
        <v>0.35</v>
      </c>
      <c r="AB131" s="112">
        <v>0.47</v>
      </c>
    </row>
    <row r="132" spans="1:28" ht="56.25" thickBot="1">
      <c r="A132" s="70"/>
      <c r="B132" s="71" t="s">
        <v>39</v>
      </c>
      <c r="C132" s="22">
        <v>18</v>
      </c>
      <c r="D132" s="22">
        <v>18</v>
      </c>
      <c r="E132" s="21">
        <v>1.3499999999999999</v>
      </c>
      <c r="F132" s="21">
        <v>1.3499999999999999</v>
      </c>
      <c r="G132" s="21">
        <v>0.522</v>
      </c>
      <c r="H132" s="21">
        <v>0.522</v>
      </c>
      <c r="I132" s="21">
        <v>9.252</v>
      </c>
      <c r="J132" s="21">
        <v>9.252</v>
      </c>
      <c r="K132" s="23">
        <v>47.4</v>
      </c>
      <c r="L132" s="23">
        <v>47.4</v>
      </c>
      <c r="M132" s="108">
        <v>0.02</v>
      </c>
      <c r="N132" s="108">
        <v>0.02</v>
      </c>
      <c r="O132" s="108">
        <v>0</v>
      </c>
      <c r="P132" s="108">
        <v>0</v>
      </c>
      <c r="Q132" s="107">
        <v>0</v>
      </c>
      <c r="R132" s="107">
        <v>0</v>
      </c>
      <c r="S132" s="107">
        <v>0.02</v>
      </c>
      <c r="T132" s="107">
        <v>0.02</v>
      </c>
      <c r="U132" s="108">
        <v>5.94</v>
      </c>
      <c r="V132" s="108">
        <v>5.94</v>
      </c>
      <c r="W132" s="108">
        <v>11.67</v>
      </c>
      <c r="X132" s="109">
        <v>11.67</v>
      </c>
      <c r="Y132" s="108">
        <v>10.44</v>
      </c>
      <c r="Z132" s="108">
        <v>10.44</v>
      </c>
      <c r="AA132" s="108">
        <v>0.8</v>
      </c>
      <c r="AB132" s="109">
        <v>0.8</v>
      </c>
    </row>
    <row r="133" spans="1:28" ht="28.5" thickBot="1">
      <c r="A133" s="70">
        <v>685</v>
      </c>
      <c r="B133" s="71" t="s">
        <v>46</v>
      </c>
      <c r="C133" s="22" t="s">
        <v>48</v>
      </c>
      <c r="D133" s="22" t="s">
        <v>48</v>
      </c>
      <c r="E133" s="21">
        <v>0.2</v>
      </c>
      <c r="F133" s="21">
        <v>0.2</v>
      </c>
      <c r="G133" s="21">
        <v>0</v>
      </c>
      <c r="H133" s="21">
        <v>0</v>
      </c>
      <c r="I133" s="21">
        <v>15</v>
      </c>
      <c r="J133" s="21">
        <v>15</v>
      </c>
      <c r="K133" s="21">
        <v>58</v>
      </c>
      <c r="L133" s="21">
        <v>58</v>
      </c>
      <c r="M133" s="108">
        <v>0</v>
      </c>
      <c r="N133" s="108">
        <v>0</v>
      </c>
      <c r="O133" s="108">
        <v>0.02</v>
      </c>
      <c r="P133" s="108">
        <v>0.02</v>
      </c>
      <c r="Q133" s="107">
        <v>0</v>
      </c>
      <c r="R133" s="107">
        <v>0</v>
      </c>
      <c r="S133" s="107">
        <v>0</v>
      </c>
      <c r="T133" s="107">
        <v>0</v>
      </c>
      <c r="U133" s="108">
        <v>1.29</v>
      </c>
      <c r="V133" s="108">
        <v>1.29</v>
      </c>
      <c r="W133" s="108">
        <v>1.6</v>
      </c>
      <c r="X133" s="109">
        <v>1.6</v>
      </c>
      <c r="Y133" s="108">
        <v>0.88</v>
      </c>
      <c r="Z133" s="108">
        <v>0.88</v>
      </c>
      <c r="AA133" s="108">
        <v>0.21</v>
      </c>
      <c r="AB133" s="109">
        <v>0.21</v>
      </c>
    </row>
    <row r="134" spans="1:28" ht="28.5" thickBot="1">
      <c r="A134" s="15"/>
      <c r="B134" s="90" t="s">
        <v>11</v>
      </c>
      <c r="C134" s="22"/>
      <c r="D134" s="22"/>
      <c r="E134" s="21">
        <f>SUM(E131:E133)</f>
        <v>9.459999999999999</v>
      </c>
      <c r="F134" s="21">
        <f aca="true" t="shared" si="16" ref="F134:AB134">SUM(F131:F133)</f>
        <v>12.1</v>
      </c>
      <c r="G134" s="21">
        <f t="shared" si="16"/>
        <v>8.542</v>
      </c>
      <c r="H134" s="21">
        <f t="shared" si="16"/>
        <v>11.212</v>
      </c>
      <c r="I134" s="21">
        <f t="shared" si="16"/>
        <v>59.662</v>
      </c>
      <c r="J134" s="21">
        <f t="shared" si="16"/>
        <v>71.452</v>
      </c>
      <c r="K134" s="21">
        <f t="shared" si="16"/>
        <v>403.4</v>
      </c>
      <c r="L134" s="21">
        <f t="shared" si="16"/>
        <v>463.4</v>
      </c>
      <c r="M134" s="21">
        <f t="shared" si="16"/>
        <v>0.05</v>
      </c>
      <c r="N134" s="21">
        <f t="shared" si="16"/>
        <v>0.06</v>
      </c>
      <c r="O134" s="21">
        <f t="shared" si="16"/>
        <v>0.02</v>
      </c>
      <c r="P134" s="21">
        <f t="shared" si="16"/>
        <v>0.02</v>
      </c>
      <c r="Q134" s="21">
        <f t="shared" si="16"/>
        <v>47</v>
      </c>
      <c r="R134" s="21">
        <f t="shared" si="16"/>
        <v>62.7</v>
      </c>
      <c r="S134" s="21">
        <f t="shared" si="16"/>
        <v>0.67</v>
      </c>
      <c r="T134" s="21">
        <f t="shared" si="16"/>
        <v>0.89</v>
      </c>
      <c r="U134" s="21">
        <f t="shared" si="16"/>
        <v>103.23</v>
      </c>
      <c r="V134" s="21">
        <f t="shared" si="16"/>
        <v>135.23</v>
      </c>
      <c r="W134" s="21">
        <f t="shared" si="16"/>
        <v>43.36</v>
      </c>
      <c r="X134" s="21">
        <f t="shared" si="16"/>
        <v>53.39</v>
      </c>
      <c r="Y134" s="21">
        <f t="shared" si="16"/>
        <v>17.22</v>
      </c>
      <c r="Z134" s="21">
        <f t="shared" si="16"/>
        <v>19.189999999999998</v>
      </c>
      <c r="AA134" s="21">
        <f t="shared" si="16"/>
        <v>1.3599999999999999</v>
      </c>
      <c r="AB134" s="21">
        <f t="shared" si="16"/>
        <v>1.48</v>
      </c>
    </row>
    <row r="135" spans="1:28" ht="27.75">
      <c r="A135" s="13"/>
      <c r="B135" s="91"/>
      <c r="C135" s="40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U135" s="41"/>
      <c r="V135" s="41"/>
      <c r="W135" s="41"/>
      <c r="X135" s="41"/>
      <c r="Y135" s="41"/>
      <c r="Z135" s="41"/>
      <c r="AA135" s="41"/>
      <c r="AB135" s="41"/>
    </row>
    <row r="136" spans="1:28" ht="27.75">
      <c r="A136" s="14" t="s">
        <v>15</v>
      </c>
      <c r="B136" s="91"/>
      <c r="C136" s="40"/>
      <c r="D136" s="40"/>
      <c r="E136" s="52"/>
      <c r="F136" s="52"/>
      <c r="G136" s="52"/>
      <c r="H136" s="52"/>
      <c r="I136" s="52"/>
      <c r="J136" s="52"/>
      <c r="K136" s="52"/>
      <c r="L136" s="52"/>
      <c r="M136" s="41"/>
      <c r="N136" s="41"/>
      <c r="O136" s="41"/>
      <c r="P136" s="41"/>
      <c r="U136" s="41"/>
      <c r="V136" s="41"/>
      <c r="W136" s="41"/>
      <c r="X136" s="41"/>
      <c r="Y136" s="41"/>
      <c r="Z136" s="41"/>
      <c r="AA136" s="41"/>
      <c r="AB136" s="41"/>
    </row>
    <row r="137" spans="1:28" ht="28.5" thickBot="1">
      <c r="A137" s="13"/>
      <c r="B137" s="91"/>
      <c r="C137" s="40"/>
      <c r="D137" s="40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U137" s="41"/>
      <c r="V137" s="41"/>
      <c r="W137" s="41"/>
      <c r="X137" s="41"/>
      <c r="Y137" s="41"/>
      <c r="Z137" s="41"/>
      <c r="AA137" s="41"/>
      <c r="AB137" s="41"/>
    </row>
    <row r="138" spans="1:28" ht="49.5" customHeight="1" thickBot="1">
      <c r="A138" s="114" t="s">
        <v>2</v>
      </c>
      <c r="B138" s="124" t="s">
        <v>3</v>
      </c>
      <c r="C138" s="125" t="s">
        <v>4</v>
      </c>
      <c r="D138" s="126"/>
      <c r="E138" s="127" t="s">
        <v>5</v>
      </c>
      <c r="F138" s="128"/>
      <c r="G138" s="127" t="s">
        <v>6</v>
      </c>
      <c r="H138" s="128"/>
      <c r="I138" s="127" t="s">
        <v>7</v>
      </c>
      <c r="J138" s="128"/>
      <c r="K138" s="127" t="s">
        <v>8</v>
      </c>
      <c r="L138" s="128"/>
      <c r="M138" s="131" t="s">
        <v>59</v>
      </c>
      <c r="N138" s="132"/>
      <c r="O138" s="132"/>
      <c r="P138" s="133"/>
      <c r="Q138" s="134" t="s">
        <v>59</v>
      </c>
      <c r="R138" s="135"/>
      <c r="S138" s="135"/>
      <c r="T138" s="136"/>
      <c r="U138" s="131" t="s">
        <v>60</v>
      </c>
      <c r="V138" s="132"/>
      <c r="W138" s="132"/>
      <c r="X138" s="132"/>
      <c r="Y138" s="132"/>
      <c r="Z138" s="132"/>
      <c r="AA138" s="132"/>
      <c r="AB138" s="133"/>
    </row>
    <row r="139" spans="1:28" ht="81.75" thickBot="1">
      <c r="A139" s="115"/>
      <c r="B139" s="117"/>
      <c r="C139" s="43" t="s">
        <v>9</v>
      </c>
      <c r="D139" s="44" t="s">
        <v>10</v>
      </c>
      <c r="E139" s="44" t="s">
        <v>9</v>
      </c>
      <c r="F139" s="44" t="s">
        <v>10</v>
      </c>
      <c r="G139" s="44" t="s">
        <v>9</v>
      </c>
      <c r="H139" s="44" t="s">
        <v>10</v>
      </c>
      <c r="I139" s="44" t="s">
        <v>9</v>
      </c>
      <c r="J139" s="44" t="s">
        <v>10</v>
      </c>
      <c r="K139" s="44" t="s">
        <v>9</v>
      </c>
      <c r="L139" s="44" t="s">
        <v>10</v>
      </c>
      <c r="M139" s="44" t="s">
        <v>65</v>
      </c>
      <c r="N139" s="44" t="s">
        <v>64</v>
      </c>
      <c r="O139" s="44" t="s">
        <v>63</v>
      </c>
      <c r="P139" s="44" t="s">
        <v>61</v>
      </c>
      <c r="Q139" s="45" t="s">
        <v>70</v>
      </c>
      <c r="R139" s="45" t="s">
        <v>72</v>
      </c>
      <c r="S139" s="45" t="s">
        <v>73</v>
      </c>
      <c r="T139" s="45" t="s">
        <v>71</v>
      </c>
      <c r="U139" s="44" t="s">
        <v>62</v>
      </c>
      <c r="V139" s="44" t="s">
        <v>66</v>
      </c>
      <c r="W139" s="44" t="s">
        <v>78</v>
      </c>
      <c r="X139" s="44" t="s">
        <v>79</v>
      </c>
      <c r="Y139" s="44" t="s">
        <v>80</v>
      </c>
      <c r="Z139" s="44" t="s">
        <v>67</v>
      </c>
      <c r="AA139" s="44" t="s">
        <v>68</v>
      </c>
      <c r="AB139" s="44" t="s">
        <v>69</v>
      </c>
    </row>
    <row r="140" spans="1:28" ht="71.25" customHeight="1" thickBot="1">
      <c r="A140" s="70">
        <v>25</v>
      </c>
      <c r="B140" s="72" t="s">
        <v>218</v>
      </c>
      <c r="C140" s="22">
        <v>50</v>
      </c>
      <c r="D140" s="22">
        <v>40</v>
      </c>
      <c r="E140" s="21">
        <v>0.9</v>
      </c>
      <c r="F140" s="21">
        <v>0.72</v>
      </c>
      <c r="G140" s="21">
        <v>3.95</v>
      </c>
      <c r="H140" s="21">
        <v>3.16</v>
      </c>
      <c r="I140" s="21">
        <v>7.05</v>
      </c>
      <c r="J140" s="21">
        <v>5.64</v>
      </c>
      <c r="K140" s="21">
        <v>69</v>
      </c>
      <c r="L140" s="21">
        <v>55.2</v>
      </c>
      <c r="M140" s="107">
        <v>0.015</v>
      </c>
      <c r="N140" s="108">
        <v>0.012</v>
      </c>
      <c r="O140" s="108">
        <v>6.6</v>
      </c>
      <c r="P140" s="108">
        <v>5.28</v>
      </c>
      <c r="Q140" s="107">
        <v>0.43</v>
      </c>
      <c r="R140" s="107">
        <v>0.34</v>
      </c>
      <c r="S140" s="107">
        <v>0.05</v>
      </c>
      <c r="T140" s="107">
        <v>0.04</v>
      </c>
      <c r="U140" s="108">
        <v>23.28</v>
      </c>
      <c r="V140" s="108">
        <v>18.62</v>
      </c>
      <c r="W140" s="108">
        <v>16.8</v>
      </c>
      <c r="X140" s="108">
        <v>13.44</v>
      </c>
      <c r="Y140" s="108">
        <v>9.44</v>
      </c>
      <c r="Z140" s="108">
        <v>7.55</v>
      </c>
      <c r="AA140" s="108">
        <v>0.3</v>
      </c>
      <c r="AB140" s="109">
        <v>0.24</v>
      </c>
    </row>
    <row r="141" spans="1:28" ht="56.25" thickBot="1">
      <c r="A141" s="70">
        <v>110</v>
      </c>
      <c r="B141" s="72" t="s">
        <v>151</v>
      </c>
      <c r="C141" s="22" t="s">
        <v>139</v>
      </c>
      <c r="D141" s="22" t="s">
        <v>140</v>
      </c>
      <c r="E141" s="21">
        <v>5.6</v>
      </c>
      <c r="F141" s="21">
        <v>7</v>
      </c>
      <c r="G141" s="21">
        <v>6.7</v>
      </c>
      <c r="H141" s="21">
        <v>8.3</v>
      </c>
      <c r="I141" s="21">
        <v>14.8</v>
      </c>
      <c r="J141" s="21">
        <v>18.5</v>
      </c>
      <c r="K141" s="21">
        <v>138</v>
      </c>
      <c r="L141" s="21">
        <v>173</v>
      </c>
      <c r="M141" s="108">
        <v>0.016</v>
      </c>
      <c r="N141" s="108">
        <v>0.02</v>
      </c>
      <c r="O141" s="108">
        <v>14.48</v>
      </c>
      <c r="P141" s="108">
        <v>18.1</v>
      </c>
      <c r="Q141" s="107">
        <v>1.7</v>
      </c>
      <c r="R141" s="107">
        <v>2.1</v>
      </c>
      <c r="S141" s="107">
        <v>0.2</v>
      </c>
      <c r="T141" s="107">
        <v>0.21</v>
      </c>
      <c r="U141" s="108">
        <v>24.04</v>
      </c>
      <c r="V141" s="108">
        <v>30.05</v>
      </c>
      <c r="W141" s="108">
        <v>30.87</v>
      </c>
      <c r="X141" s="109">
        <v>38.59</v>
      </c>
      <c r="Y141" s="108">
        <v>18.32</v>
      </c>
      <c r="Z141" s="108">
        <v>22.9</v>
      </c>
      <c r="AA141" s="108">
        <v>0.85</v>
      </c>
      <c r="AB141" s="109">
        <v>1.06</v>
      </c>
    </row>
    <row r="142" spans="1:28" ht="28.5" thickBot="1">
      <c r="A142" s="70">
        <v>433</v>
      </c>
      <c r="B142" s="71" t="s">
        <v>152</v>
      </c>
      <c r="C142" s="22" t="s">
        <v>84</v>
      </c>
      <c r="D142" s="22" t="s">
        <v>102</v>
      </c>
      <c r="E142" s="21">
        <v>8.34</v>
      </c>
      <c r="F142" s="21">
        <v>6.95</v>
      </c>
      <c r="G142" s="21">
        <v>3.9</v>
      </c>
      <c r="H142" s="21">
        <v>3.25</v>
      </c>
      <c r="I142" s="21">
        <v>2.4</v>
      </c>
      <c r="J142" s="21">
        <v>2</v>
      </c>
      <c r="K142" s="21">
        <v>106</v>
      </c>
      <c r="L142" s="21">
        <v>127</v>
      </c>
      <c r="M142" s="108">
        <v>0.04</v>
      </c>
      <c r="N142" s="108">
        <v>0.05</v>
      </c>
      <c r="O142" s="108">
        <v>0.31</v>
      </c>
      <c r="P142" s="108">
        <v>0.37</v>
      </c>
      <c r="Q142" s="107">
        <v>0</v>
      </c>
      <c r="R142" s="107">
        <v>0</v>
      </c>
      <c r="S142" s="107">
        <v>0.14</v>
      </c>
      <c r="T142" s="107">
        <v>0.17</v>
      </c>
      <c r="U142" s="108">
        <v>9.86</v>
      </c>
      <c r="V142" s="108">
        <v>11.83</v>
      </c>
      <c r="W142" s="108">
        <v>82.46</v>
      </c>
      <c r="X142" s="109">
        <v>98.95</v>
      </c>
      <c r="Y142" s="108">
        <v>17.59</v>
      </c>
      <c r="Z142" s="108">
        <v>21.11</v>
      </c>
      <c r="AA142" s="108">
        <v>1.83</v>
      </c>
      <c r="AB142" s="109">
        <v>2.21</v>
      </c>
    </row>
    <row r="143" spans="1:28" ht="28.5" thickBot="1">
      <c r="A143" s="70">
        <v>511</v>
      </c>
      <c r="B143" s="71" t="s">
        <v>30</v>
      </c>
      <c r="C143" s="22">
        <v>125</v>
      </c>
      <c r="D143" s="22">
        <v>125</v>
      </c>
      <c r="E143" s="21">
        <v>3</v>
      </c>
      <c r="F143" s="21">
        <v>3</v>
      </c>
      <c r="G143" s="21">
        <v>7.5</v>
      </c>
      <c r="H143" s="21">
        <v>7.5</v>
      </c>
      <c r="I143" s="21">
        <v>11.25</v>
      </c>
      <c r="J143" s="21">
        <v>11.25</v>
      </c>
      <c r="K143" s="21">
        <v>251.24999999999997</v>
      </c>
      <c r="L143" s="21">
        <v>251.24999999999997</v>
      </c>
      <c r="M143" s="108">
        <v>0</v>
      </c>
      <c r="N143" s="108">
        <v>0</v>
      </c>
      <c r="O143" s="108">
        <v>0.0375</v>
      </c>
      <c r="P143" s="108">
        <v>0.0375</v>
      </c>
      <c r="Q143" s="107">
        <v>0.625</v>
      </c>
      <c r="R143" s="107">
        <v>0.625</v>
      </c>
      <c r="S143" s="107">
        <v>0.25</v>
      </c>
      <c r="T143" s="107">
        <v>0.25</v>
      </c>
      <c r="U143" s="108">
        <v>4.6</v>
      </c>
      <c r="V143" s="108">
        <v>4.6</v>
      </c>
      <c r="W143" s="108">
        <v>68.75</v>
      </c>
      <c r="X143" s="109">
        <v>68.75</v>
      </c>
      <c r="Y143" s="108">
        <v>22.525</v>
      </c>
      <c r="Z143" s="108">
        <v>22.525</v>
      </c>
      <c r="AA143" s="108">
        <v>0.4625</v>
      </c>
      <c r="AB143" s="109">
        <v>0.4625</v>
      </c>
    </row>
    <row r="144" spans="1:28" ht="28.5" thickBot="1">
      <c r="A144" s="70">
        <v>634</v>
      </c>
      <c r="B144" s="71" t="s">
        <v>197</v>
      </c>
      <c r="C144" s="24">
        <v>200</v>
      </c>
      <c r="D144" s="24">
        <v>200</v>
      </c>
      <c r="E144" s="23">
        <v>0.6</v>
      </c>
      <c r="F144" s="23">
        <v>0.6</v>
      </c>
      <c r="G144" s="23">
        <v>0</v>
      </c>
      <c r="H144" s="23">
        <v>0</v>
      </c>
      <c r="I144" s="23">
        <v>35.4</v>
      </c>
      <c r="J144" s="23">
        <v>35.4</v>
      </c>
      <c r="K144" s="23">
        <v>140</v>
      </c>
      <c r="L144" s="23">
        <v>140</v>
      </c>
      <c r="M144" s="108">
        <v>0.01</v>
      </c>
      <c r="N144" s="108">
        <v>0.01</v>
      </c>
      <c r="O144" s="108">
        <v>1</v>
      </c>
      <c r="P144" s="108">
        <v>1</v>
      </c>
      <c r="Q144" s="107">
        <v>0</v>
      </c>
      <c r="R144" s="107">
        <v>0</v>
      </c>
      <c r="S144" s="107">
        <v>0</v>
      </c>
      <c r="T144" s="107">
        <v>0</v>
      </c>
      <c r="U144" s="108">
        <v>3.9</v>
      </c>
      <c r="V144" s="108">
        <v>3.9</v>
      </c>
      <c r="W144" s="108">
        <v>11</v>
      </c>
      <c r="X144" s="109">
        <v>11</v>
      </c>
      <c r="Y144" s="108">
        <v>2</v>
      </c>
      <c r="Z144" s="108">
        <v>2</v>
      </c>
      <c r="AA144" s="108">
        <v>0.21</v>
      </c>
      <c r="AB144" s="109">
        <v>0.21</v>
      </c>
    </row>
    <row r="145" spans="1:28" ht="84" thickBot="1">
      <c r="A145" s="15"/>
      <c r="B145" s="71" t="s">
        <v>38</v>
      </c>
      <c r="C145" s="22">
        <v>32.5</v>
      </c>
      <c r="D145" s="22">
        <v>32.5</v>
      </c>
      <c r="E145" s="21">
        <v>2.5025</v>
      </c>
      <c r="F145" s="21">
        <v>2.5025</v>
      </c>
      <c r="G145" s="21">
        <v>0.455</v>
      </c>
      <c r="H145" s="21">
        <v>0.455</v>
      </c>
      <c r="I145" s="21">
        <v>12.2525</v>
      </c>
      <c r="J145" s="21">
        <v>12.2525</v>
      </c>
      <c r="K145" s="21">
        <v>65</v>
      </c>
      <c r="L145" s="21">
        <v>65</v>
      </c>
      <c r="M145" s="108">
        <v>0.0325</v>
      </c>
      <c r="N145" s="108">
        <v>0.0325</v>
      </c>
      <c r="O145" s="108">
        <v>0</v>
      </c>
      <c r="P145" s="108">
        <v>0</v>
      </c>
      <c r="Q145" s="107">
        <v>0</v>
      </c>
      <c r="R145" s="107">
        <v>0</v>
      </c>
      <c r="S145" s="107">
        <v>0</v>
      </c>
      <c r="T145" s="107">
        <v>0</v>
      </c>
      <c r="U145" s="108">
        <v>11.624166666666667</v>
      </c>
      <c r="V145" s="108">
        <v>11.624166666666667</v>
      </c>
      <c r="W145" s="108">
        <v>22.858333333333334</v>
      </c>
      <c r="X145" s="109">
        <v>22.858333333333334</v>
      </c>
      <c r="Y145" s="108">
        <v>20.420833333333334</v>
      </c>
      <c r="Z145" s="108">
        <v>20.420833333333334</v>
      </c>
      <c r="AA145" s="108">
        <v>1.5816666666666666</v>
      </c>
      <c r="AB145" s="109">
        <v>1.5816666666666666</v>
      </c>
    </row>
    <row r="146" spans="1:28" ht="56.25" thickBot="1">
      <c r="A146" s="15"/>
      <c r="B146" s="71" t="s">
        <v>39</v>
      </c>
      <c r="C146" s="22">
        <v>18</v>
      </c>
      <c r="D146" s="22">
        <v>18</v>
      </c>
      <c r="E146" s="21">
        <v>1.3499999999999999</v>
      </c>
      <c r="F146" s="21">
        <v>1.3499999999999999</v>
      </c>
      <c r="G146" s="21">
        <v>0.522</v>
      </c>
      <c r="H146" s="21">
        <v>0.522</v>
      </c>
      <c r="I146" s="21">
        <v>9.252</v>
      </c>
      <c r="J146" s="21">
        <v>9.252</v>
      </c>
      <c r="K146" s="21">
        <v>47.4</v>
      </c>
      <c r="L146" s="21">
        <v>47.4</v>
      </c>
      <c r="M146" s="108">
        <v>0.02</v>
      </c>
      <c r="N146" s="108">
        <v>0.02</v>
      </c>
      <c r="O146" s="108">
        <v>0</v>
      </c>
      <c r="P146" s="108">
        <v>0</v>
      </c>
      <c r="Q146" s="107">
        <v>0</v>
      </c>
      <c r="R146" s="107">
        <v>0</v>
      </c>
      <c r="S146" s="107">
        <v>0.02</v>
      </c>
      <c r="T146" s="107">
        <v>0.02</v>
      </c>
      <c r="U146" s="108">
        <v>5.94</v>
      </c>
      <c r="V146" s="108">
        <v>5.94</v>
      </c>
      <c r="W146" s="108">
        <v>11.67</v>
      </c>
      <c r="X146" s="109">
        <v>11.67</v>
      </c>
      <c r="Y146" s="108">
        <v>10.44</v>
      </c>
      <c r="Z146" s="108">
        <v>10.44</v>
      </c>
      <c r="AA146" s="108">
        <v>0.8</v>
      </c>
      <c r="AB146" s="109">
        <v>0.8</v>
      </c>
    </row>
    <row r="147" spans="1:28" ht="28.5" thickBot="1">
      <c r="A147" s="15"/>
      <c r="B147" s="90" t="s">
        <v>11</v>
      </c>
      <c r="C147" s="22"/>
      <c r="D147" s="22"/>
      <c r="E147" s="21">
        <f>SUM(E140:E146)</f>
        <v>22.292500000000004</v>
      </c>
      <c r="F147" s="21">
        <f aca="true" t="shared" si="17" ref="F147:AB147">SUM(F140:F146)</f>
        <v>22.122500000000006</v>
      </c>
      <c r="G147" s="21">
        <f t="shared" si="17"/>
        <v>23.026999999999997</v>
      </c>
      <c r="H147" s="21">
        <f t="shared" si="17"/>
        <v>23.186999999999998</v>
      </c>
      <c r="I147" s="21">
        <f t="shared" si="17"/>
        <v>92.4045</v>
      </c>
      <c r="J147" s="21">
        <f t="shared" si="17"/>
        <v>94.29449999999999</v>
      </c>
      <c r="K147" s="21">
        <f t="shared" si="17"/>
        <v>816.65</v>
      </c>
      <c r="L147" s="21">
        <f t="shared" si="17"/>
        <v>858.8499999999999</v>
      </c>
      <c r="M147" s="21">
        <f t="shared" si="17"/>
        <v>0.1335</v>
      </c>
      <c r="N147" s="21">
        <f t="shared" si="17"/>
        <v>0.1445</v>
      </c>
      <c r="O147" s="21">
        <f t="shared" si="17"/>
        <v>22.4275</v>
      </c>
      <c r="P147" s="21">
        <f t="shared" si="17"/>
        <v>24.787500000000005</v>
      </c>
      <c r="Q147" s="21">
        <f t="shared" si="17"/>
        <v>2.755</v>
      </c>
      <c r="R147" s="21">
        <f t="shared" si="17"/>
        <v>3.065</v>
      </c>
      <c r="S147" s="21">
        <f t="shared" si="17"/>
        <v>0.66</v>
      </c>
      <c r="T147" s="21">
        <f t="shared" si="17"/>
        <v>0.6900000000000001</v>
      </c>
      <c r="U147" s="21">
        <f t="shared" si="17"/>
        <v>83.24416666666667</v>
      </c>
      <c r="V147" s="21">
        <f t="shared" si="17"/>
        <v>86.56416666666667</v>
      </c>
      <c r="W147" s="21">
        <f t="shared" si="17"/>
        <v>244.40833333333333</v>
      </c>
      <c r="X147" s="21">
        <f t="shared" si="17"/>
        <v>265.2583333333334</v>
      </c>
      <c r="Y147" s="21">
        <f t="shared" si="17"/>
        <v>100.73583333333333</v>
      </c>
      <c r="Z147" s="21">
        <f t="shared" si="17"/>
        <v>106.94583333333334</v>
      </c>
      <c r="AA147" s="21">
        <f t="shared" si="17"/>
        <v>6.034166666666667</v>
      </c>
      <c r="AB147" s="21">
        <f t="shared" si="17"/>
        <v>6.564166666666666</v>
      </c>
    </row>
    <row r="148" spans="1:28" ht="27.75">
      <c r="A148" s="13"/>
      <c r="B148" s="89"/>
      <c r="C148" s="55"/>
      <c r="D148" s="55"/>
      <c r="E148" s="41"/>
      <c r="F148" s="41"/>
      <c r="G148" s="41"/>
      <c r="H148" s="41"/>
      <c r="I148" s="41"/>
      <c r="J148" s="41"/>
      <c r="M148" s="41"/>
      <c r="N148" s="41"/>
      <c r="O148" s="41"/>
      <c r="P148" s="41"/>
      <c r="U148" s="41"/>
      <c r="V148" s="41"/>
      <c r="W148" s="41"/>
      <c r="X148" s="41"/>
      <c r="Y148" s="41"/>
      <c r="Z148" s="41"/>
      <c r="AA148" s="41"/>
      <c r="AB148" s="41"/>
    </row>
    <row r="149" spans="1:28" ht="27.75">
      <c r="A149" s="141" t="s">
        <v>109</v>
      </c>
      <c r="B149" s="141"/>
      <c r="C149" s="51"/>
      <c r="D149" s="51"/>
      <c r="E149" s="52"/>
      <c r="F149" s="52"/>
      <c r="G149" s="52"/>
      <c r="H149" s="52"/>
      <c r="I149" s="52"/>
      <c r="J149" s="52"/>
      <c r="K149" s="53"/>
      <c r="L149" s="53"/>
      <c r="M149" s="41"/>
      <c r="N149" s="41"/>
      <c r="O149" s="41"/>
      <c r="P149" s="41"/>
      <c r="U149" s="41"/>
      <c r="V149" s="41"/>
      <c r="W149" s="41"/>
      <c r="X149" s="41"/>
      <c r="Y149" s="41"/>
      <c r="Z149" s="41"/>
      <c r="AA149" s="41"/>
      <c r="AB149" s="41"/>
    </row>
    <row r="150" spans="1:28" ht="28.5" thickBot="1">
      <c r="A150" s="19"/>
      <c r="B150" s="92"/>
      <c r="C150" s="51"/>
      <c r="D150" s="51"/>
      <c r="E150" s="52"/>
      <c r="F150" s="52"/>
      <c r="G150" s="52"/>
      <c r="H150" s="52"/>
      <c r="I150" s="52"/>
      <c r="J150" s="52"/>
      <c r="K150" s="53"/>
      <c r="L150" s="53"/>
      <c r="M150" s="41"/>
      <c r="N150" s="41"/>
      <c r="O150" s="41"/>
      <c r="P150" s="41"/>
      <c r="U150" s="41"/>
      <c r="V150" s="41"/>
      <c r="W150" s="41"/>
      <c r="X150" s="41"/>
      <c r="Y150" s="41"/>
      <c r="Z150" s="41"/>
      <c r="AA150" s="41"/>
      <c r="AB150" s="41"/>
    </row>
    <row r="151" spans="1:28" ht="49.5" customHeight="1" thickBot="1">
      <c r="A151" s="114" t="s">
        <v>2</v>
      </c>
      <c r="B151" s="124" t="s">
        <v>3</v>
      </c>
      <c r="C151" s="125" t="s">
        <v>4</v>
      </c>
      <c r="D151" s="126"/>
      <c r="E151" s="127" t="s">
        <v>5</v>
      </c>
      <c r="F151" s="128"/>
      <c r="G151" s="127" t="s">
        <v>6</v>
      </c>
      <c r="H151" s="128"/>
      <c r="I151" s="127" t="s">
        <v>7</v>
      </c>
      <c r="J151" s="128"/>
      <c r="K151" s="139" t="s">
        <v>8</v>
      </c>
      <c r="L151" s="140"/>
      <c r="M151" s="131" t="s">
        <v>59</v>
      </c>
      <c r="N151" s="132"/>
      <c r="O151" s="132"/>
      <c r="P151" s="133"/>
      <c r="Q151" s="134" t="s">
        <v>59</v>
      </c>
      <c r="R151" s="135"/>
      <c r="S151" s="135"/>
      <c r="T151" s="136"/>
      <c r="U151" s="131" t="s">
        <v>60</v>
      </c>
      <c r="V151" s="132"/>
      <c r="W151" s="132"/>
      <c r="X151" s="132"/>
      <c r="Y151" s="132"/>
      <c r="Z151" s="132"/>
      <c r="AA151" s="132"/>
      <c r="AB151" s="133"/>
    </row>
    <row r="152" spans="1:28" ht="81.75" thickBot="1">
      <c r="A152" s="115"/>
      <c r="B152" s="117"/>
      <c r="C152" s="43" t="s">
        <v>9</v>
      </c>
      <c r="D152" s="44" t="s">
        <v>10</v>
      </c>
      <c r="E152" s="44" t="s">
        <v>9</v>
      </c>
      <c r="F152" s="44" t="s">
        <v>10</v>
      </c>
      <c r="G152" s="44" t="s">
        <v>9</v>
      </c>
      <c r="H152" s="44" t="s">
        <v>10</v>
      </c>
      <c r="I152" s="44" t="s">
        <v>9</v>
      </c>
      <c r="J152" s="44" t="s">
        <v>10</v>
      </c>
      <c r="K152" s="45" t="s">
        <v>9</v>
      </c>
      <c r="L152" s="45" t="s">
        <v>10</v>
      </c>
      <c r="M152" s="44" t="s">
        <v>65</v>
      </c>
      <c r="N152" s="44" t="s">
        <v>64</v>
      </c>
      <c r="O152" s="44" t="s">
        <v>63</v>
      </c>
      <c r="P152" s="44" t="s">
        <v>61</v>
      </c>
      <c r="Q152" s="45" t="s">
        <v>70</v>
      </c>
      <c r="R152" s="45" t="s">
        <v>72</v>
      </c>
      <c r="S152" s="45" t="s">
        <v>73</v>
      </c>
      <c r="T152" s="45" t="s">
        <v>71</v>
      </c>
      <c r="U152" s="44" t="s">
        <v>62</v>
      </c>
      <c r="V152" s="44" t="s">
        <v>66</v>
      </c>
      <c r="W152" s="44" t="s">
        <v>78</v>
      </c>
      <c r="X152" s="44" t="s">
        <v>79</v>
      </c>
      <c r="Y152" s="44" t="s">
        <v>80</v>
      </c>
      <c r="Z152" s="44" t="s">
        <v>67</v>
      </c>
      <c r="AA152" s="44" t="s">
        <v>68</v>
      </c>
      <c r="AB152" s="44" t="s">
        <v>69</v>
      </c>
    </row>
    <row r="153" spans="1:28" ht="61.5" customHeight="1" thickBot="1">
      <c r="A153" s="77"/>
      <c r="B153" s="78" t="s">
        <v>110</v>
      </c>
      <c r="C153" s="77">
        <v>50</v>
      </c>
      <c r="D153" s="79">
        <v>50</v>
      </c>
      <c r="E153" s="58">
        <v>7.2</v>
      </c>
      <c r="F153" s="59">
        <v>7.2</v>
      </c>
      <c r="G153" s="58">
        <v>16.3</v>
      </c>
      <c r="H153" s="59">
        <v>16.3</v>
      </c>
      <c r="I153" s="60">
        <v>30.7</v>
      </c>
      <c r="J153" s="60">
        <v>30.7</v>
      </c>
      <c r="K153" s="61">
        <v>299</v>
      </c>
      <c r="L153" s="61">
        <v>299</v>
      </c>
      <c r="M153" s="108">
        <v>0.28</v>
      </c>
      <c r="N153" s="108">
        <v>0.28</v>
      </c>
      <c r="O153" s="108">
        <v>0</v>
      </c>
      <c r="P153" s="108">
        <v>0</v>
      </c>
      <c r="Q153" s="107">
        <v>0</v>
      </c>
      <c r="R153" s="107">
        <v>0</v>
      </c>
      <c r="S153" s="107">
        <v>0</v>
      </c>
      <c r="T153" s="107">
        <v>0</v>
      </c>
      <c r="U153" s="108">
        <v>77.5</v>
      </c>
      <c r="V153" s="108">
        <v>77.5</v>
      </c>
      <c r="W153" s="108">
        <v>222.5</v>
      </c>
      <c r="X153" s="109">
        <v>222.5</v>
      </c>
      <c r="Y153" s="108">
        <v>32.5</v>
      </c>
      <c r="Z153" s="108">
        <v>32.5</v>
      </c>
      <c r="AA153" s="108">
        <v>3.25</v>
      </c>
      <c r="AB153" s="109">
        <v>3.25</v>
      </c>
    </row>
    <row r="154" spans="1:28" ht="28.5" thickBot="1">
      <c r="A154" s="70">
        <v>686</v>
      </c>
      <c r="B154" s="72" t="s">
        <v>25</v>
      </c>
      <c r="C154" s="22" t="s">
        <v>47</v>
      </c>
      <c r="D154" s="22" t="s">
        <v>47</v>
      </c>
      <c r="E154" s="21">
        <v>0.3</v>
      </c>
      <c r="F154" s="21">
        <v>0.3</v>
      </c>
      <c r="G154" s="21">
        <v>0</v>
      </c>
      <c r="H154" s="21">
        <v>0</v>
      </c>
      <c r="I154" s="21">
        <v>15.2</v>
      </c>
      <c r="J154" s="21">
        <v>15.2</v>
      </c>
      <c r="K154" s="23">
        <v>60</v>
      </c>
      <c r="L154" s="23">
        <v>60</v>
      </c>
      <c r="M154" s="108">
        <v>0</v>
      </c>
      <c r="N154" s="108">
        <v>0</v>
      </c>
      <c r="O154" s="108">
        <v>4.06</v>
      </c>
      <c r="P154" s="108">
        <v>4.06</v>
      </c>
      <c r="Q154" s="107">
        <v>0</v>
      </c>
      <c r="R154" s="107">
        <v>0</v>
      </c>
      <c r="S154" s="107">
        <v>0</v>
      </c>
      <c r="T154" s="107">
        <v>0</v>
      </c>
      <c r="U154" s="108">
        <v>15.16</v>
      </c>
      <c r="V154" s="108">
        <v>15.16</v>
      </c>
      <c r="W154" s="108">
        <v>7.14</v>
      </c>
      <c r="X154" s="109">
        <v>7.14</v>
      </c>
      <c r="Y154" s="108">
        <v>5.6</v>
      </c>
      <c r="Z154" s="108">
        <v>5.6</v>
      </c>
      <c r="AA154" s="108">
        <v>0.58</v>
      </c>
      <c r="AB154" s="109">
        <v>0.58</v>
      </c>
    </row>
    <row r="155" spans="1:28" ht="56.25" customHeight="1" thickBot="1">
      <c r="A155" s="15"/>
      <c r="B155" s="90" t="s">
        <v>11</v>
      </c>
      <c r="C155" s="22"/>
      <c r="D155" s="22"/>
      <c r="E155" s="21">
        <f>SUM(E153:E154)</f>
        <v>7.5</v>
      </c>
      <c r="F155" s="21">
        <f aca="true" t="shared" si="18" ref="F155:AB155">SUM(F153:F154)</f>
        <v>7.5</v>
      </c>
      <c r="G155" s="21">
        <f t="shared" si="18"/>
        <v>16.3</v>
      </c>
      <c r="H155" s="21">
        <f t="shared" si="18"/>
        <v>16.3</v>
      </c>
      <c r="I155" s="21">
        <f t="shared" si="18"/>
        <v>45.9</v>
      </c>
      <c r="J155" s="21">
        <f t="shared" si="18"/>
        <v>45.9</v>
      </c>
      <c r="K155" s="21">
        <f t="shared" si="18"/>
        <v>359</v>
      </c>
      <c r="L155" s="21">
        <f t="shared" si="18"/>
        <v>359</v>
      </c>
      <c r="M155" s="21">
        <f t="shared" si="18"/>
        <v>0.28</v>
      </c>
      <c r="N155" s="21">
        <f t="shared" si="18"/>
        <v>0.28</v>
      </c>
      <c r="O155" s="21">
        <f t="shared" si="18"/>
        <v>4.06</v>
      </c>
      <c r="P155" s="21">
        <f t="shared" si="18"/>
        <v>4.06</v>
      </c>
      <c r="Q155" s="21">
        <f t="shared" si="18"/>
        <v>0</v>
      </c>
      <c r="R155" s="21">
        <f t="shared" si="18"/>
        <v>0</v>
      </c>
      <c r="S155" s="21">
        <f t="shared" si="18"/>
        <v>0</v>
      </c>
      <c r="T155" s="21">
        <f t="shared" si="18"/>
        <v>0</v>
      </c>
      <c r="U155" s="21">
        <f t="shared" si="18"/>
        <v>92.66</v>
      </c>
      <c r="V155" s="21">
        <f t="shared" si="18"/>
        <v>92.66</v>
      </c>
      <c r="W155" s="21">
        <f t="shared" si="18"/>
        <v>229.64</v>
      </c>
      <c r="X155" s="21">
        <f t="shared" si="18"/>
        <v>229.64</v>
      </c>
      <c r="Y155" s="21">
        <f t="shared" si="18"/>
        <v>38.1</v>
      </c>
      <c r="Z155" s="21">
        <f t="shared" si="18"/>
        <v>38.1</v>
      </c>
      <c r="AA155" s="21">
        <f t="shared" si="18"/>
        <v>3.83</v>
      </c>
      <c r="AB155" s="21">
        <f t="shared" si="18"/>
        <v>3.83</v>
      </c>
    </row>
    <row r="156" spans="1:28" ht="28.5" thickBot="1">
      <c r="A156" s="15"/>
      <c r="B156" s="90" t="s">
        <v>26</v>
      </c>
      <c r="C156" s="22"/>
      <c r="D156" s="22"/>
      <c r="E156" s="21">
        <f>E134+E147+E155</f>
        <v>39.252500000000005</v>
      </c>
      <c r="F156" s="21">
        <f aca="true" t="shared" si="19" ref="F156:AA156">F134+F147+F155</f>
        <v>41.722500000000004</v>
      </c>
      <c r="G156" s="21">
        <f t="shared" si="19"/>
        <v>47.869</v>
      </c>
      <c r="H156" s="21">
        <f t="shared" si="19"/>
        <v>50.699</v>
      </c>
      <c r="I156" s="21">
        <f t="shared" si="19"/>
        <v>197.9665</v>
      </c>
      <c r="J156" s="21">
        <f t="shared" si="19"/>
        <v>211.64649999999997</v>
      </c>
      <c r="K156" s="21">
        <f t="shared" si="19"/>
        <v>1579.05</v>
      </c>
      <c r="L156" s="21">
        <f t="shared" si="19"/>
        <v>1681.25</v>
      </c>
      <c r="M156" s="21">
        <f t="shared" si="19"/>
        <v>0.4635</v>
      </c>
      <c r="N156" s="21">
        <f t="shared" si="19"/>
        <v>0.48450000000000004</v>
      </c>
      <c r="O156" s="21">
        <f t="shared" si="19"/>
        <v>26.507499999999997</v>
      </c>
      <c r="P156" s="21">
        <f t="shared" si="19"/>
        <v>28.867500000000003</v>
      </c>
      <c r="Q156" s="21">
        <f t="shared" si="19"/>
        <v>49.755</v>
      </c>
      <c r="R156" s="21">
        <f t="shared" si="19"/>
        <v>65.765</v>
      </c>
      <c r="S156" s="21">
        <f t="shared" si="19"/>
        <v>1.33</v>
      </c>
      <c r="T156" s="21">
        <f t="shared" si="19"/>
        <v>1.58</v>
      </c>
      <c r="U156" s="21">
        <f t="shared" si="19"/>
        <v>279.1341666666667</v>
      </c>
      <c r="V156" s="21">
        <f t="shared" si="19"/>
        <v>314.45416666666665</v>
      </c>
      <c r="W156" s="21">
        <f t="shared" si="19"/>
        <v>517.4083333333333</v>
      </c>
      <c r="X156" s="21">
        <f t="shared" si="19"/>
        <v>548.2883333333334</v>
      </c>
      <c r="Y156" s="21">
        <f t="shared" si="19"/>
        <v>156.05583333333334</v>
      </c>
      <c r="Z156" s="21">
        <f t="shared" si="19"/>
        <v>164.23583333333335</v>
      </c>
      <c r="AA156" s="21">
        <f t="shared" si="19"/>
        <v>11.224166666666667</v>
      </c>
      <c r="AB156" s="21">
        <f>AB135+AB147+AB155</f>
        <v>10.394166666666667</v>
      </c>
    </row>
    <row r="157" spans="1:28" ht="27.75">
      <c r="A157" s="19"/>
      <c r="B157" s="92"/>
      <c r="C157" s="51"/>
      <c r="D157" s="51"/>
      <c r="E157" s="52"/>
      <c r="F157" s="52"/>
      <c r="G157" s="52"/>
      <c r="H157" s="52"/>
      <c r="I157" s="52"/>
      <c r="J157" s="52"/>
      <c r="K157" s="53"/>
      <c r="L157" s="53"/>
      <c r="M157" s="52"/>
      <c r="N157" s="52"/>
      <c r="O157" s="52"/>
      <c r="P157" s="52"/>
      <c r="Q157" s="53"/>
      <c r="R157" s="53"/>
      <c r="S157" s="53"/>
      <c r="T157" s="53"/>
      <c r="U157" s="52"/>
      <c r="V157" s="52"/>
      <c r="W157" s="52"/>
      <c r="X157" s="52"/>
      <c r="Y157" s="52"/>
      <c r="Z157" s="52"/>
      <c r="AA157" s="52"/>
      <c r="AB157" s="52"/>
    </row>
    <row r="158" spans="1:28" ht="27.75">
      <c r="A158" s="14" t="s">
        <v>18</v>
      </c>
      <c r="B158" s="89"/>
      <c r="C158" s="55"/>
      <c r="D158" s="55"/>
      <c r="E158" s="41"/>
      <c r="F158" s="41"/>
      <c r="G158" s="41"/>
      <c r="H158" s="41"/>
      <c r="I158" s="41"/>
      <c r="J158" s="41"/>
      <c r="M158" s="41"/>
      <c r="N158" s="41"/>
      <c r="O158" s="41"/>
      <c r="P158" s="41"/>
      <c r="U158" s="41"/>
      <c r="V158" s="41"/>
      <c r="W158" s="41"/>
      <c r="X158" s="41"/>
      <c r="Y158" s="41"/>
      <c r="Z158" s="41"/>
      <c r="AA158" s="41"/>
      <c r="AB158" s="41"/>
    </row>
    <row r="159" spans="1:28" ht="28.5" thickBot="1">
      <c r="A159" s="14"/>
      <c r="B159" s="89"/>
      <c r="C159" s="55"/>
      <c r="D159" s="55"/>
      <c r="E159" s="41"/>
      <c r="F159" s="41"/>
      <c r="G159" s="41"/>
      <c r="H159" s="41"/>
      <c r="I159" s="41"/>
      <c r="J159" s="41"/>
      <c r="M159" s="41"/>
      <c r="N159" s="41"/>
      <c r="O159" s="41"/>
      <c r="P159" s="41"/>
      <c r="U159" s="41"/>
      <c r="V159" s="41"/>
      <c r="W159" s="41"/>
      <c r="X159" s="41"/>
      <c r="Y159" s="41"/>
      <c r="Z159" s="41"/>
      <c r="AA159" s="41"/>
      <c r="AB159" s="41"/>
    </row>
    <row r="160" spans="1:28" ht="49.5" customHeight="1" thickBot="1">
      <c r="A160" s="114" t="s">
        <v>2</v>
      </c>
      <c r="B160" s="124" t="s">
        <v>3</v>
      </c>
      <c r="C160" s="125" t="s">
        <v>4</v>
      </c>
      <c r="D160" s="126"/>
      <c r="E160" s="127" t="s">
        <v>5</v>
      </c>
      <c r="F160" s="128"/>
      <c r="G160" s="127" t="s">
        <v>6</v>
      </c>
      <c r="H160" s="128"/>
      <c r="I160" s="127" t="s">
        <v>7</v>
      </c>
      <c r="J160" s="128"/>
      <c r="K160" s="127" t="s">
        <v>8</v>
      </c>
      <c r="L160" s="128"/>
      <c r="M160" s="131" t="s">
        <v>59</v>
      </c>
      <c r="N160" s="132"/>
      <c r="O160" s="132"/>
      <c r="P160" s="133"/>
      <c r="Q160" s="134" t="s">
        <v>59</v>
      </c>
      <c r="R160" s="135"/>
      <c r="S160" s="135"/>
      <c r="T160" s="136"/>
      <c r="U160" s="131" t="s">
        <v>60</v>
      </c>
      <c r="V160" s="132"/>
      <c r="W160" s="132"/>
      <c r="X160" s="132"/>
      <c r="Y160" s="132"/>
      <c r="Z160" s="132"/>
      <c r="AA160" s="132"/>
      <c r="AB160" s="133"/>
    </row>
    <row r="161" spans="1:28" ht="81.75" thickBot="1">
      <c r="A161" s="115"/>
      <c r="B161" s="117"/>
      <c r="C161" s="43" t="s">
        <v>9</v>
      </c>
      <c r="D161" s="44" t="s">
        <v>10</v>
      </c>
      <c r="E161" s="44" t="s">
        <v>9</v>
      </c>
      <c r="F161" s="44" t="s">
        <v>10</v>
      </c>
      <c r="G161" s="44" t="s">
        <v>9</v>
      </c>
      <c r="H161" s="44" t="s">
        <v>10</v>
      </c>
      <c r="I161" s="44" t="s">
        <v>9</v>
      </c>
      <c r="J161" s="44" t="s">
        <v>10</v>
      </c>
      <c r="K161" s="44" t="s">
        <v>9</v>
      </c>
      <c r="L161" s="44" t="s">
        <v>10</v>
      </c>
      <c r="M161" s="44" t="s">
        <v>65</v>
      </c>
      <c r="N161" s="44" t="s">
        <v>64</v>
      </c>
      <c r="O161" s="44" t="s">
        <v>63</v>
      </c>
      <c r="P161" s="44" t="s">
        <v>61</v>
      </c>
      <c r="Q161" s="45" t="s">
        <v>70</v>
      </c>
      <c r="R161" s="45" t="s">
        <v>72</v>
      </c>
      <c r="S161" s="45" t="s">
        <v>73</v>
      </c>
      <c r="T161" s="45" t="s">
        <v>71</v>
      </c>
      <c r="U161" s="44" t="s">
        <v>62</v>
      </c>
      <c r="V161" s="44" t="s">
        <v>66</v>
      </c>
      <c r="W161" s="44" t="s">
        <v>78</v>
      </c>
      <c r="X161" s="44" t="s">
        <v>79</v>
      </c>
      <c r="Y161" s="44" t="s">
        <v>80</v>
      </c>
      <c r="Z161" s="44" t="s">
        <v>67</v>
      </c>
      <c r="AA161" s="44" t="s">
        <v>68</v>
      </c>
      <c r="AB161" s="44" t="s">
        <v>69</v>
      </c>
    </row>
    <row r="162" spans="1:28" ht="58.5" customHeight="1" thickBot="1">
      <c r="A162" s="70">
        <v>304</v>
      </c>
      <c r="B162" s="71" t="s">
        <v>159</v>
      </c>
      <c r="C162" s="22" t="s">
        <v>91</v>
      </c>
      <c r="D162" s="22" t="s">
        <v>91</v>
      </c>
      <c r="E162" s="21">
        <v>9.66</v>
      </c>
      <c r="F162" s="21">
        <v>9.66</v>
      </c>
      <c r="G162" s="21">
        <v>17.48</v>
      </c>
      <c r="H162" s="21">
        <v>17.48</v>
      </c>
      <c r="I162" s="21">
        <v>40.85</v>
      </c>
      <c r="J162" s="21">
        <v>40.85</v>
      </c>
      <c r="K162" s="21">
        <v>323.6</v>
      </c>
      <c r="L162" s="21">
        <v>323.6</v>
      </c>
      <c r="M162" s="108">
        <v>0.03</v>
      </c>
      <c r="N162" s="108">
        <v>0.03</v>
      </c>
      <c r="O162" s="108">
        <v>0</v>
      </c>
      <c r="P162" s="108">
        <v>0</v>
      </c>
      <c r="Q162" s="107">
        <v>0.03</v>
      </c>
      <c r="R162" s="107">
        <v>0.03</v>
      </c>
      <c r="S162" s="107">
        <v>0</v>
      </c>
      <c r="T162" s="107">
        <v>0</v>
      </c>
      <c r="U162" s="108">
        <v>4.14</v>
      </c>
      <c r="V162" s="108">
        <v>4.14</v>
      </c>
      <c r="W162" s="108">
        <v>61.9</v>
      </c>
      <c r="X162" s="109">
        <v>61.9</v>
      </c>
      <c r="Y162" s="108">
        <v>20.3</v>
      </c>
      <c r="Z162" s="108">
        <v>20.3</v>
      </c>
      <c r="AA162" s="108">
        <v>0.41</v>
      </c>
      <c r="AB162" s="109">
        <v>0.41</v>
      </c>
    </row>
    <row r="163" spans="1:28" ht="56.25" thickBot="1">
      <c r="A163" s="70"/>
      <c r="B163" s="71" t="s">
        <v>39</v>
      </c>
      <c r="C163" s="22">
        <v>18</v>
      </c>
      <c r="D163" s="22">
        <v>18</v>
      </c>
      <c r="E163" s="21">
        <v>1.3499999999999999</v>
      </c>
      <c r="F163" s="21">
        <v>1.3499999999999999</v>
      </c>
      <c r="G163" s="21">
        <v>0.522</v>
      </c>
      <c r="H163" s="21">
        <v>0.522</v>
      </c>
      <c r="I163" s="21">
        <v>9.252</v>
      </c>
      <c r="J163" s="21">
        <v>9.252</v>
      </c>
      <c r="K163" s="21">
        <v>47.4</v>
      </c>
      <c r="L163" s="21">
        <v>47.4</v>
      </c>
      <c r="M163" s="108">
        <v>0.02</v>
      </c>
      <c r="N163" s="108">
        <v>0.02</v>
      </c>
      <c r="O163" s="108">
        <v>0</v>
      </c>
      <c r="P163" s="108">
        <v>0</v>
      </c>
      <c r="Q163" s="107">
        <v>0</v>
      </c>
      <c r="R163" s="107">
        <v>0</v>
      </c>
      <c r="S163" s="107">
        <v>0.02</v>
      </c>
      <c r="T163" s="107">
        <v>0.02</v>
      </c>
      <c r="U163" s="108">
        <v>5.94</v>
      </c>
      <c r="V163" s="108">
        <v>5.94</v>
      </c>
      <c r="W163" s="108">
        <v>11.67</v>
      </c>
      <c r="X163" s="109">
        <v>11.67</v>
      </c>
      <c r="Y163" s="108">
        <v>10.44</v>
      </c>
      <c r="Z163" s="108">
        <v>10.44</v>
      </c>
      <c r="AA163" s="108">
        <v>0.8</v>
      </c>
      <c r="AB163" s="109">
        <v>0.8</v>
      </c>
    </row>
    <row r="164" spans="1:28" ht="28.5" thickBot="1">
      <c r="A164" s="70">
        <v>685</v>
      </c>
      <c r="B164" s="71" t="s">
        <v>46</v>
      </c>
      <c r="C164" s="22" t="s">
        <v>48</v>
      </c>
      <c r="D164" s="22" t="s">
        <v>48</v>
      </c>
      <c r="E164" s="21">
        <v>0.2</v>
      </c>
      <c r="F164" s="21">
        <v>0.2</v>
      </c>
      <c r="G164" s="21">
        <v>0</v>
      </c>
      <c r="H164" s="21">
        <v>0</v>
      </c>
      <c r="I164" s="21">
        <v>15</v>
      </c>
      <c r="J164" s="21">
        <v>15</v>
      </c>
      <c r="K164" s="21">
        <v>58</v>
      </c>
      <c r="L164" s="21">
        <v>58</v>
      </c>
      <c r="M164" s="108">
        <v>0</v>
      </c>
      <c r="N164" s="108">
        <v>0</v>
      </c>
      <c r="O164" s="108">
        <v>0.02</v>
      </c>
      <c r="P164" s="108">
        <v>0.02</v>
      </c>
      <c r="Q164" s="107">
        <v>0</v>
      </c>
      <c r="R164" s="107">
        <v>0</v>
      </c>
      <c r="S164" s="107">
        <v>0</v>
      </c>
      <c r="T164" s="107">
        <v>0</v>
      </c>
      <c r="U164" s="108">
        <v>1.29</v>
      </c>
      <c r="V164" s="108">
        <v>1.29</v>
      </c>
      <c r="W164" s="108">
        <v>1.6</v>
      </c>
      <c r="X164" s="109">
        <v>1.6</v>
      </c>
      <c r="Y164" s="108">
        <v>0.88</v>
      </c>
      <c r="Z164" s="108">
        <v>0.88</v>
      </c>
      <c r="AA164" s="108">
        <v>0.21</v>
      </c>
      <c r="AB164" s="109">
        <v>0.21</v>
      </c>
    </row>
    <row r="165" spans="1:28" ht="28.5" thickBot="1">
      <c r="A165" s="15"/>
      <c r="B165" s="90" t="s">
        <v>11</v>
      </c>
      <c r="C165" s="22"/>
      <c r="D165" s="22"/>
      <c r="E165" s="21">
        <f>SUM(E162:E164)</f>
        <v>11.209999999999999</v>
      </c>
      <c r="F165" s="21">
        <f aca="true" t="shared" si="20" ref="F165:AB165">SUM(F162:F164)</f>
        <v>11.209999999999999</v>
      </c>
      <c r="G165" s="21">
        <f t="shared" si="20"/>
        <v>18.002</v>
      </c>
      <c r="H165" s="21">
        <f t="shared" si="20"/>
        <v>18.002</v>
      </c>
      <c r="I165" s="21">
        <f t="shared" si="20"/>
        <v>65.102</v>
      </c>
      <c r="J165" s="21">
        <f t="shared" si="20"/>
        <v>65.102</v>
      </c>
      <c r="K165" s="21">
        <f t="shared" si="20"/>
        <v>429</v>
      </c>
      <c r="L165" s="21">
        <f t="shared" si="20"/>
        <v>429</v>
      </c>
      <c r="M165" s="21">
        <f t="shared" si="20"/>
        <v>0.05</v>
      </c>
      <c r="N165" s="21">
        <f t="shared" si="20"/>
        <v>0.05</v>
      </c>
      <c r="O165" s="21">
        <f t="shared" si="20"/>
        <v>0.02</v>
      </c>
      <c r="P165" s="21">
        <f t="shared" si="20"/>
        <v>0.02</v>
      </c>
      <c r="Q165" s="21">
        <f t="shared" si="20"/>
        <v>0.03</v>
      </c>
      <c r="R165" s="21">
        <f t="shared" si="20"/>
        <v>0.03</v>
      </c>
      <c r="S165" s="21">
        <f t="shared" si="20"/>
        <v>0.02</v>
      </c>
      <c r="T165" s="21">
        <f t="shared" si="20"/>
        <v>0.02</v>
      </c>
      <c r="U165" s="21">
        <f t="shared" si="20"/>
        <v>11.370000000000001</v>
      </c>
      <c r="V165" s="21">
        <f t="shared" si="20"/>
        <v>11.370000000000001</v>
      </c>
      <c r="W165" s="21">
        <f t="shared" si="20"/>
        <v>75.16999999999999</v>
      </c>
      <c r="X165" s="21">
        <f t="shared" si="20"/>
        <v>75.16999999999999</v>
      </c>
      <c r="Y165" s="21">
        <f t="shared" si="20"/>
        <v>31.62</v>
      </c>
      <c r="Z165" s="21">
        <f t="shared" si="20"/>
        <v>31.62</v>
      </c>
      <c r="AA165" s="21">
        <f t="shared" si="20"/>
        <v>1.42</v>
      </c>
      <c r="AB165" s="21">
        <f t="shared" si="20"/>
        <v>1.42</v>
      </c>
    </row>
    <row r="166" spans="1:28" ht="27.75">
      <c r="A166" s="13"/>
      <c r="B166" s="91"/>
      <c r="C166" s="40"/>
      <c r="D166" s="40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U166" s="41"/>
      <c r="V166" s="41"/>
      <c r="W166" s="41"/>
      <c r="X166" s="41"/>
      <c r="Y166" s="41"/>
      <c r="Z166" s="41"/>
      <c r="AA166" s="41"/>
      <c r="AB166" s="41"/>
    </row>
    <row r="167" spans="1:28" ht="27.75">
      <c r="A167" s="14" t="s">
        <v>15</v>
      </c>
      <c r="B167" s="91"/>
      <c r="C167" s="40"/>
      <c r="D167" s="40"/>
      <c r="E167" s="52"/>
      <c r="F167" s="52"/>
      <c r="G167" s="52"/>
      <c r="H167" s="52"/>
      <c r="I167" s="52"/>
      <c r="J167" s="52"/>
      <c r="K167" s="52"/>
      <c r="L167" s="52"/>
      <c r="M167" s="41"/>
      <c r="N167" s="41"/>
      <c r="O167" s="41"/>
      <c r="P167" s="41"/>
      <c r="U167" s="41"/>
      <c r="V167" s="41"/>
      <c r="W167" s="41"/>
      <c r="X167" s="41"/>
      <c r="Y167" s="41"/>
      <c r="Z167" s="41"/>
      <c r="AA167" s="41"/>
      <c r="AB167" s="41"/>
    </row>
    <row r="168" spans="1:28" ht="28.5" thickBot="1">
      <c r="A168" s="13"/>
      <c r="B168" s="91"/>
      <c r="C168" s="40"/>
      <c r="D168" s="40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U168" s="41"/>
      <c r="V168" s="41"/>
      <c r="W168" s="41"/>
      <c r="X168" s="41"/>
      <c r="Y168" s="41"/>
      <c r="Z168" s="41"/>
      <c r="AA168" s="41"/>
      <c r="AB168" s="41"/>
    </row>
    <row r="169" spans="1:28" ht="49.5" customHeight="1" thickBot="1">
      <c r="A169" s="114" t="s">
        <v>2</v>
      </c>
      <c r="B169" s="124" t="s">
        <v>3</v>
      </c>
      <c r="C169" s="125" t="s">
        <v>4</v>
      </c>
      <c r="D169" s="126"/>
      <c r="E169" s="127" t="s">
        <v>5</v>
      </c>
      <c r="F169" s="128"/>
      <c r="G169" s="127" t="s">
        <v>6</v>
      </c>
      <c r="H169" s="128"/>
      <c r="I169" s="127" t="s">
        <v>7</v>
      </c>
      <c r="J169" s="128"/>
      <c r="K169" s="127" t="s">
        <v>8</v>
      </c>
      <c r="L169" s="128"/>
      <c r="M169" s="131" t="s">
        <v>59</v>
      </c>
      <c r="N169" s="132"/>
      <c r="O169" s="132"/>
      <c r="P169" s="133"/>
      <c r="Q169" s="134" t="s">
        <v>59</v>
      </c>
      <c r="R169" s="135"/>
      <c r="S169" s="135"/>
      <c r="T169" s="136"/>
      <c r="U169" s="131" t="s">
        <v>60</v>
      </c>
      <c r="V169" s="132"/>
      <c r="W169" s="132"/>
      <c r="X169" s="132"/>
      <c r="Y169" s="132"/>
      <c r="Z169" s="132"/>
      <c r="AA169" s="132"/>
      <c r="AB169" s="133"/>
    </row>
    <row r="170" spans="1:28" ht="81.75" thickBot="1">
      <c r="A170" s="115"/>
      <c r="B170" s="117"/>
      <c r="C170" s="43" t="s">
        <v>9</v>
      </c>
      <c r="D170" s="44" t="s">
        <v>10</v>
      </c>
      <c r="E170" s="44" t="s">
        <v>9</v>
      </c>
      <c r="F170" s="44" t="s">
        <v>10</v>
      </c>
      <c r="G170" s="44" t="s">
        <v>9</v>
      </c>
      <c r="H170" s="44" t="s">
        <v>10</v>
      </c>
      <c r="I170" s="44" t="s">
        <v>9</v>
      </c>
      <c r="J170" s="44" t="s">
        <v>10</v>
      </c>
      <c r="K170" s="44" t="s">
        <v>9</v>
      </c>
      <c r="L170" s="44" t="s">
        <v>10</v>
      </c>
      <c r="M170" s="44" t="s">
        <v>65</v>
      </c>
      <c r="N170" s="44" t="s">
        <v>64</v>
      </c>
      <c r="O170" s="44" t="s">
        <v>63</v>
      </c>
      <c r="P170" s="44" t="s">
        <v>61</v>
      </c>
      <c r="Q170" s="45" t="s">
        <v>70</v>
      </c>
      <c r="R170" s="45" t="s">
        <v>72</v>
      </c>
      <c r="S170" s="45" t="s">
        <v>73</v>
      </c>
      <c r="T170" s="45" t="s">
        <v>71</v>
      </c>
      <c r="U170" s="44" t="s">
        <v>62</v>
      </c>
      <c r="V170" s="44" t="s">
        <v>66</v>
      </c>
      <c r="W170" s="44" t="s">
        <v>78</v>
      </c>
      <c r="X170" s="44" t="s">
        <v>79</v>
      </c>
      <c r="Y170" s="44" t="s">
        <v>80</v>
      </c>
      <c r="Z170" s="44" t="s">
        <v>67</v>
      </c>
      <c r="AA170" s="44" t="s">
        <v>68</v>
      </c>
      <c r="AB170" s="44" t="s">
        <v>69</v>
      </c>
    </row>
    <row r="171" spans="1:28" ht="51" customHeight="1" thickBot="1">
      <c r="A171" s="70"/>
      <c r="B171" s="17" t="s">
        <v>217</v>
      </c>
      <c r="C171" s="22">
        <v>30</v>
      </c>
      <c r="D171" s="22">
        <v>20</v>
      </c>
      <c r="E171" s="21">
        <v>0.42</v>
      </c>
      <c r="F171" s="21">
        <v>0.28</v>
      </c>
      <c r="G171" s="21">
        <v>1.62</v>
      </c>
      <c r="H171" s="21">
        <v>1.8</v>
      </c>
      <c r="I171" s="21">
        <v>2.7</v>
      </c>
      <c r="J171" s="21">
        <v>1.8</v>
      </c>
      <c r="K171" s="21">
        <v>28.2</v>
      </c>
      <c r="L171" s="21">
        <v>18.8</v>
      </c>
      <c r="M171" s="107">
        <v>0.015</v>
      </c>
      <c r="N171" s="108">
        <v>0.012</v>
      </c>
      <c r="O171" s="108">
        <v>7.32</v>
      </c>
      <c r="P171" s="108">
        <v>4.88</v>
      </c>
      <c r="Q171" s="107">
        <v>0.43</v>
      </c>
      <c r="R171" s="107">
        <v>0.34</v>
      </c>
      <c r="S171" s="107">
        <v>0.05</v>
      </c>
      <c r="T171" s="107">
        <v>0.04</v>
      </c>
      <c r="U171" s="108">
        <v>23.28</v>
      </c>
      <c r="V171" s="108">
        <v>18.62</v>
      </c>
      <c r="W171" s="108">
        <v>16.8</v>
      </c>
      <c r="X171" s="108">
        <v>13.44</v>
      </c>
      <c r="Y171" s="108">
        <v>9.44</v>
      </c>
      <c r="Z171" s="108">
        <v>7.55</v>
      </c>
      <c r="AA171" s="108">
        <v>0.3</v>
      </c>
      <c r="AB171" s="109">
        <v>0.24</v>
      </c>
    </row>
    <row r="172" spans="1:28" ht="56.25" thickBot="1">
      <c r="A172" s="70">
        <v>148</v>
      </c>
      <c r="B172" s="72" t="s">
        <v>208</v>
      </c>
      <c r="C172" s="22" t="s">
        <v>146</v>
      </c>
      <c r="D172" s="22" t="s">
        <v>147</v>
      </c>
      <c r="E172" s="21">
        <v>5.6</v>
      </c>
      <c r="F172" s="21">
        <v>7</v>
      </c>
      <c r="G172" s="21">
        <v>6.7</v>
      </c>
      <c r="H172" s="21">
        <v>8.3</v>
      </c>
      <c r="I172" s="21">
        <v>14.8</v>
      </c>
      <c r="J172" s="21">
        <v>18.5</v>
      </c>
      <c r="K172" s="21">
        <v>138</v>
      </c>
      <c r="L172" s="21">
        <v>173</v>
      </c>
      <c r="M172" s="108">
        <v>0.016</v>
      </c>
      <c r="N172" s="108">
        <v>0.02</v>
      </c>
      <c r="O172" s="108">
        <v>14.48</v>
      </c>
      <c r="P172" s="108">
        <v>18.1</v>
      </c>
      <c r="Q172" s="107">
        <v>1.7</v>
      </c>
      <c r="R172" s="107">
        <v>2.1</v>
      </c>
      <c r="S172" s="107">
        <v>0.2</v>
      </c>
      <c r="T172" s="107">
        <v>0.21</v>
      </c>
      <c r="U172" s="108">
        <v>24.04</v>
      </c>
      <c r="V172" s="108">
        <v>30.05</v>
      </c>
      <c r="W172" s="108">
        <v>30.87</v>
      </c>
      <c r="X172" s="109">
        <v>38.59</v>
      </c>
      <c r="Y172" s="108">
        <v>18.32</v>
      </c>
      <c r="Z172" s="108">
        <v>22.9</v>
      </c>
      <c r="AA172" s="108">
        <v>0.85</v>
      </c>
      <c r="AB172" s="109">
        <v>1.06</v>
      </c>
    </row>
    <row r="173" spans="1:28" ht="39.75" customHeight="1" thickBot="1">
      <c r="A173" s="70">
        <v>298</v>
      </c>
      <c r="B173" s="16" t="s">
        <v>166</v>
      </c>
      <c r="C173" s="22" t="s">
        <v>103</v>
      </c>
      <c r="D173" s="22" t="s">
        <v>50</v>
      </c>
      <c r="E173" s="21">
        <v>9.43</v>
      </c>
      <c r="F173" s="21">
        <v>10.61</v>
      </c>
      <c r="G173" s="21">
        <v>6.05</v>
      </c>
      <c r="H173" s="21">
        <v>6.81</v>
      </c>
      <c r="I173" s="21">
        <v>13.4</v>
      </c>
      <c r="J173" s="21">
        <v>15.04</v>
      </c>
      <c r="K173" s="21">
        <v>146</v>
      </c>
      <c r="L173" s="21">
        <v>164</v>
      </c>
      <c r="M173" s="108">
        <v>0.04</v>
      </c>
      <c r="N173" s="108">
        <v>0.05</v>
      </c>
      <c r="O173" s="108">
        <v>0.31</v>
      </c>
      <c r="P173" s="108">
        <v>0.37</v>
      </c>
      <c r="Q173" s="107">
        <v>0</v>
      </c>
      <c r="R173" s="107">
        <v>0</v>
      </c>
      <c r="S173" s="107">
        <v>0.14</v>
      </c>
      <c r="T173" s="107">
        <v>0.17</v>
      </c>
      <c r="U173" s="108">
        <v>9.86</v>
      </c>
      <c r="V173" s="108">
        <v>11.83</v>
      </c>
      <c r="W173" s="108">
        <v>82.46</v>
      </c>
      <c r="X173" s="109">
        <v>98.95</v>
      </c>
      <c r="Y173" s="108">
        <v>17.59</v>
      </c>
      <c r="Z173" s="108">
        <v>21.11</v>
      </c>
      <c r="AA173" s="108">
        <v>1.83</v>
      </c>
      <c r="AB173" s="109">
        <v>2.21</v>
      </c>
    </row>
    <row r="174" spans="1:28" ht="56.25" thickBot="1">
      <c r="A174" s="70">
        <v>203</v>
      </c>
      <c r="B174" s="16" t="s">
        <v>165</v>
      </c>
      <c r="C174" s="22">
        <v>125</v>
      </c>
      <c r="D174" s="22">
        <v>125</v>
      </c>
      <c r="E174" s="21">
        <v>3</v>
      </c>
      <c r="F174" s="21">
        <v>3</v>
      </c>
      <c r="G174" s="21">
        <v>7.5</v>
      </c>
      <c r="H174" s="21">
        <v>7.5</v>
      </c>
      <c r="I174" s="21">
        <v>20.25</v>
      </c>
      <c r="J174" s="21">
        <v>20.25</v>
      </c>
      <c r="K174" s="21">
        <v>251.24999999999997</v>
      </c>
      <c r="L174" s="21">
        <v>251.24999999999997</v>
      </c>
      <c r="M174" s="108">
        <v>0</v>
      </c>
      <c r="N174" s="108">
        <v>0</v>
      </c>
      <c r="O174" s="108">
        <v>0.0375</v>
      </c>
      <c r="P174" s="108">
        <v>0.0375</v>
      </c>
      <c r="Q174" s="107">
        <v>0.625</v>
      </c>
      <c r="R174" s="107">
        <v>0.625</v>
      </c>
      <c r="S174" s="107">
        <v>0.25</v>
      </c>
      <c r="T174" s="107">
        <v>0.25</v>
      </c>
      <c r="U174" s="108">
        <v>4.6</v>
      </c>
      <c r="V174" s="108">
        <v>4.6</v>
      </c>
      <c r="W174" s="108">
        <v>68.75</v>
      </c>
      <c r="X174" s="109">
        <v>68.75</v>
      </c>
      <c r="Y174" s="108">
        <v>22.525</v>
      </c>
      <c r="Z174" s="108">
        <v>22.525</v>
      </c>
      <c r="AA174" s="108">
        <v>0.4625</v>
      </c>
      <c r="AB174" s="109">
        <v>0.4625</v>
      </c>
    </row>
    <row r="175" spans="1:28" ht="84" thickBot="1">
      <c r="A175" s="70">
        <v>648</v>
      </c>
      <c r="B175" s="71" t="s">
        <v>111</v>
      </c>
      <c r="C175" s="22">
        <v>200</v>
      </c>
      <c r="D175" s="22">
        <v>200</v>
      </c>
      <c r="E175" s="21">
        <v>0.4</v>
      </c>
      <c r="F175" s="21">
        <v>0.4</v>
      </c>
      <c r="G175" s="21">
        <v>0</v>
      </c>
      <c r="H175" s="21">
        <v>0</v>
      </c>
      <c r="I175" s="21">
        <v>30.6</v>
      </c>
      <c r="J175" s="21">
        <v>30.6</v>
      </c>
      <c r="K175" s="21">
        <v>118</v>
      </c>
      <c r="L175" s="21">
        <v>118</v>
      </c>
      <c r="M175" s="108">
        <v>0</v>
      </c>
      <c r="N175" s="108">
        <v>0</v>
      </c>
      <c r="O175" s="108">
        <v>15</v>
      </c>
      <c r="P175" s="108">
        <v>15</v>
      </c>
      <c r="Q175" s="107">
        <v>0</v>
      </c>
      <c r="R175" s="107">
        <v>0</v>
      </c>
      <c r="S175" s="107">
        <v>0</v>
      </c>
      <c r="T175" s="107">
        <v>0</v>
      </c>
      <c r="U175" s="108">
        <v>4.5</v>
      </c>
      <c r="V175" s="108">
        <v>4.5</v>
      </c>
      <c r="W175" s="108">
        <v>0</v>
      </c>
      <c r="X175" s="109">
        <v>0</v>
      </c>
      <c r="Y175" s="108">
        <v>1</v>
      </c>
      <c r="Z175" s="108">
        <v>1</v>
      </c>
      <c r="AA175" s="108">
        <v>0.15</v>
      </c>
      <c r="AB175" s="109">
        <v>0.15</v>
      </c>
    </row>
    <row r="176" spans="1:28" ht="84" thickBot="1">
      <c r="A176" s="15"/>
      <c r="B176" s="16" t="s">
        <v>38</v>
      </c>
      <c r="C176" s="22">
        <v>32.5</v>
      </c>
      <c r="D176" s="22">
        <v>32.5</v>
      </c>
      <c r="E176" s="21">
        <v>2.5025</v>
      </c>
      <c r="F176" s="21">
        <v>2.5025</v>
      </c>
      <c r="G176" s="21">
        <v>0.455</v>
      </c>
      <c r="H176" s="21">
        <v>0.455</v>
      </c>
      <c r="I176" s="21">
        <v>12.2525</v>
      </c>
      <c r="J176" s="21">
        <v>12.2525</v>
      </c>
      <c r="K176" s="21">
        <v>65</v>
      </c>
      <c r="L176" s="21">
        <v>65</v>
      </c>
      <c r="M176" s="108">
        <v>0.0325</v>
      </c>
      <c r="N176" s="108">
        <v>0.0325</v>
      </c>
      <c r="O176" s="108">
        <v>0</v>
      </c>
      <c r="P176" s="108">
        <v>0</v>
      </c>
      <c r="Q176" s="107">
        <v>0</v>
      </c>
      <c r="R176" s="107">
        <v>0</v>
      </c>
      <c r="S176" s="107">
        <v>0</v>
      </c>
      <c r="T176" s="107">
        <v>0</v>
      </c>
      <c r="U176" s="108">
        <v>11.624166666666667</v>
      </c>
      <c r="V176" s="108">
        <v>11.624166666666667</v>
      </c>
      <c r="W176" s="108">
        <v>22.858333333333334</v>
      </c>
      <c r="X176" s="109">
        <v>22.858333333333334</v>
      </c>
      <c r="Y176" s="108">
        <v>20.420833333333334</v>
      </c>
      <c r="Z176" s="108">
        <v>20.420833333333334</v>
      </c>
      <c r="AA176" s="108">
        <v>1.5816666666666666</v>
      </c>
      <c r="AB176" s="109">
        <v>1.5816666666666666</v>
      </c>
    </row>
    <row r="177" spans="1:28" ht="56.25" thickBot="1">
      <c r="A177" s="15"/>
      <c r="B177" s="16" t="s">
        <v>39</v>
      </c>
      <c r="C177" s="22">
        <v>18</v>
      </c>
      <c r="D177" s="22">
        <v>18</v>
      </c>
      <c r="E177" s="21">
        <v>1.3499999999999999</v>
      </c>
      <c r="F177" s="21">
        <v>1.3499999999999999</v>
      </c>
      <c r="G177" s="21">
        <v>0.522</v>
      </c>
      <c r="H177" s="21">
        <v>0.522</v>
      </c>
      <c r="I177" s="21">
        <v>9.252</v>
      </c>
      <c r="J177" s="21">
        <v>9.252</v>
      </c>
      <c r="K177" s="21">
        <v>47.4</v>
      </c>
      <c r="L177" s="21">
        <v>47.4</v>
      </c>
      <c r="M177" s="108">
        <v>0.02</v>
      </c>
      <c r="N177" s="108">
        <v>0.02</v>
      </c>
      <c r="O177" s="108">
        <v>0</v>
      </c>
      <c r="P177" s="108">
        <v>0</v>
      </c>
      <c r="Q177" s="107">
        <v>0</v>
      </c>
      <c r="R177" s="107">
        <v>0</v>
      </c>
      <c r="S177" s="107">
        <v>0.02</v>
      </c>
      <c r="T177" s="107">
        <v>0.02</v>
      </c>
      <c r="U177" s="108">
        <v>5.94</v>
      </c>
      <c r="V177" s="108">
        <v>5.94</v>
      </c>
      <c r="W177" s="108">
        <v>11.67</v>
      </c>
      <c r="X177" s="109">
        <v>11.67</v>
      </c>
      <c r="Y177" s="108">
        <v>10.44</v>
      </c>
      <c r="Z177" s="108">
        <v>10.44</v>
      </c>
      <c r="AA177" s="108">
        <v>0.8</v>
      </c>
      <c r="AB177" s="109">
        <v>0.8</v>
      </c>
    </row>
    <row r="178" spans="1:28" ht="28.5" thickBot="1">
      <c r="A178" s="15"/>
      <c r="B178" s="90" t="s">
        <v>11</v>
      </c>
      <c r="C178" s="22"/>
      <c r="D178" s="22"/>
      <c r="E178" s="21">
        <f>SUM(E171:E177)</f>
        <v>22.7025</v>
      </c>
      <c r="F178" s="21">
        <f aca="true" t="shared" si="21" ref="F178:AB178">SUM(F171:F177)</f>
        <v>25.142500000000002</v>
      </c>
      <c r="G178" s="21">
        <f t="shared" si="21"/>
        <v>22.846999999999998</v>
      </c>
      <c r="H178" s="21">
        <f t="shared" si="21"/>
        <v>25.386999999999997</v>
      </c>
      <c r="I178" s="21">
        <f t="shared" si="21"/>
        <v>103.2545</v>
      </c>
      <c r="J178" s="21">
        <f t="shared" si="21"/>
        <v>107.69449999999999</v>
      </c>
      <c r="K178" s="21">
        <f t="shared" si="21"/>
        <v>793.8499999999999</v>
      </c>
      <c r="L178" s="21">
        <f t="shared" si="21"/>
        <v>837.4499999999999</v>
      </c>
      <c r="M178" s="21">
        <f t="shared" si="21"/>
        <v>0.12350000000000001</v>
      </c>
      <c r="N178" s="21">
        <f t="shared" si="21"/>
        <v>0.1345</v>
      </c>
      <c r="O178" s="21">
        <f t="shared" si="21"/>
        <v>37.1475</v>
      </c>
      <c r="P178" s="21">
        <f t="shared" si="21"/>
        <v>38.3875</v>
      </c>
      <c r="Q178" s="21">
        <f t="shared" si="21"/>
        <v>2.755</v>
      </c>
      <c r="R178" s="21">
        <f t="shared" si="21"/>
        <v>3.065</v>
      </c>
      <c r="S178" s="21">
        <f t="shared" si="21"/>
        <v>0.66</v>
      </c>
      <c r="T178" s="21">
        <f t="shared" si="21"/>
        <v>0.6900000000000001</v>
      </c>
      <c r="U178" s="21">
        <f t="shared" si="21"/>
        <v>83.84416666666667</v>
      </c>
      <c r="V178" s="21">
        <f t="shared" si="21"/>
        <v>87.16416666666666</v>
      </c>
      <c r="W178" s="21">
        <f t="shared" si="21"/>
        <v>233.40833333333333</v>
      </c>
      <c r="X178" s="21">
        <f t="shared" si="21"/>
        <v>254.25833333333335</v>
      </c>
      <c r="Y178" s="21">
        <f t="shared" si="21"/>
        <v>99.73583333333333</v>
      </c>
      <c r="Z178" s="21">
        <f t="shared" si="21"/>
        <v>105.94583333333334</v>
      </c>
      <c r="AA178" s="21">
        <f t="shared" si="21"/>
        <v>5.974166666666666</v>
      </c>
      <c r="AB178" s="21">
        <f t="shared" si="21"/>
        <v>6.5041666666666655</v>
      </c>
    </row>
    <row r="179" spans="1:28" ht="27.75">
      <c r="A179" s="13"/>
      <c r="B179" s="89"/>
      <c r="C179" s="55"/>
      <c r="D179" s="55"/>
      <c r="E179" s="41"/>
      <c r="F179" s="41"/>
      <c r="G179" s="41"/>
      <c r="H179" s="41"/>
      <c r="I179" s="41"/>
      <c r="J179" s="41"/>
      <c r="M179" s="41"/>
      <c r="N179" s="41"/>
      <c r="O179" s="41"/>
      <c r="P179" s="41"/>
      <c r="U179" s="41"/>
      <c r="V179" s="41"/>
      <c r="W179" s="41"/>
      <c r="X179" s="41"/>
      <c r="Y179" s="41"/>
      <c r="Z179" s="41"/>
      <c r="AA179" s="41"/>
      <c r="AB179" s="41"/>
    </row>
    <row r="180" spans="1:28" ht="27.75">
      <c r="A180" s="141" t="s">
        <v>109</v>
      </c>
      <c r="B180" s="141"/>
      <c r="C180" s="51"/>
      <c r="D180" s="51"/>
      <c r="E180" s="52"/>
      <c r="F180" s="52"/>
      <c r="G180" s="52"/>
      <c r="H180" s="52"/>
      <c r="I180" s="52"/>
      <c r="J180" s="52"/>
      <c r="K180" s="53"/>
      <c r="L180" s="53"/>
      <c r="M180" s="41"/>
      <c r="N180" s="41"/>
      <c r="O180" s="41"/>
      <c r="P180" s="41"/>
      <c r="U180" s="41"/>
      <c r="V180" s="41"/>
      <c r="W180" s="41"/>
      <c r="X180" s="41"/>
      <c r="Y180" s="41"/>
      <c r="Z180" s="41"/>
      <c r="AA180" s="41"/>
      <c r="AB180" s="41"/>
    </row>
    <row r="181" spans="1:28" ht="28.5" thickBot="1">
      <c r="A181" s="19"/>
      <c r="B181" s="92"/>
      <c r="C181" s="51"/>
      <c r="D181" s="51"/>
      <c r="E181" s="52"/>
      <c r="F181" s="52"/>
      <c r="G181" s="52"/>
      <c r="H181" s="52"/>
      <c r="I181" s="52"/>
      <c r="J181" s="52"/>
      <c r="K181" s="53"/>
      <c r="L181" s="53"/>
      <c r="M181" s="41"/>
      <c r="N181" s="41"/>
      <c r="O181" s="41"/>
      <c r="P181" s="41"/>
      <c r="U181" s="41"/>
      <c r="V181" s="41"/>
      <c r="W181" s="41"/>
      <c r="X181" s="41"/>
      <c r="Y181" s="41"/>
      <c r="Z181" s="41"/>
      <c r="AA181" s="41"/>
      <c r="AB181" s="41"/>
    </row>
    <row r="182" spans="1:28" ht="49.5" customHeight="1" thickBot="1">
      <c r="A182" s="114" t="s">
        <v>2</v>
      </c>
      <c r="B182" s="124" t="s">
        <v>3</v>
      </c>
      <c r="C182" s="125" t="s">
        <v>4</v>
      </c>
      <c r="D182" s="126"/>
      <c r="E182" s="127" t="s">
        <v>5</v>
      </c>
      <c r="F182" s="128"/>
      <c r="G182" s="127" t="s">
        <v>6</v>
      </c>
      <c r="H182" s="128"/>
      <c r="I182" s="127" t="s">
        <v>7</v>
      </c>
      <c r="J182" s="128"/>
      <c r="K182" s="139" t="s">
        <v>8</v>
      </c>
      <c r="L182" s="140"/>
      <c r="M182" s="131" t="s">
        <v>59</v>
      </c>
      <c r="N182" s="132"/>
      <c r="O182" s="132"/>
      <c r="P182" s="133"/>
      <c r="Q182" s="134" t="s">
        <v>59</v>
      </c>
      <c r="R182" s="135"/>
      <c r="S182" s="135"/>
      <c r="T182" s="136"/>
      <c r="U182" s="131" t="s">
        <v>60</v>
      </c>
      <c r="V182" s="132"/>
      <c r="W182" s="132"/>
      <c r="X182" s="132"/>
      <c r="Y182" s="132"/>
      <c r="Z182" s="132"/>
      <c r="AA182" s="132"/>
      <c r="AB182" s="133"/>
    </row>
    <row r="183" spans="1:28" ht="81.75" thickBot="1">
      <c r="A183" s="115"/>
      <c r="B183" s="117"/>
      <c r="C183" s="43" t="s">
        <v>9</v>
      </c>
      <c r="D183" s="44" t="s">
        <v>10</v>
      </c>
      <c r="E183" s="44" t="s">
        <v>9</v>
      </c>
      <c r="F183" s="44" t="s">
        <v>10</v>
      </c>
      <c r="G183" s="44" t="s">
        <v>9</v>
      </c>
      <c r="H183" s="44" t="s">
        <v>10</v>
      </c>
      <c r="I183" s="44" t="s">
        <v>9</v>
      </c>
      <c r="J183" s="44" t="s">
        <v>10</v>
      </c>
      <c r="K183" s="45" t="s">
        <v>9</v>
      </c>
      <c r="L183" s="45" t="s">
        <v>10</v>
      </c>
      <c r="M183" s="44" t="s">
        <v>65</v>
      </c>
      <c r="N183" s="44" t="s">
        <v>64</v>
      </c>
      <c r="O183" s="44" t="s">
        <v>63</v>
      </c>
      <c r="P183" s="44" t="s">
        <v>61</v>
      </c>
      <c r="Q183" s="45" t="s">
        <v>70</v>
      </c>
      <c r="R183" s="45" t="s">
        <v>72</v>
      </c>
      <c r="S183" s="45" t="s">
        <v>73</v>
      </c>
      <c r="T183" s="45" t="s">
        <v>71</v>
      </c>
      <c r="U183" s="44" t="s">
        <v>62</v>
      </c>
      <c r="V183" s="44" t="s">
        <v>66</v>
      </c>
      <c r="W183" s="44" t="s">
        <v>78</v>
      </c>
      <c r="X183" s="44" t="s">
        <v>79</v>
      </c>
      <c r="Y183" s="44" t="s">
        <v>80</v>
      </c>
      <c r="Z183" s="44" t="s">
        <v>67</v>
      </c>
      <c r="AA183" s="44" t="s">
        <v>68</v>
      </c>
      <c r="AB183" s="44" t="s">
        <v>69</v>
      </c>
    </row>
    <row r="184" spans="1:28" ht="84" thickBot="1">
      <c r="A184" s="77"/>
      <c r="B184" s="78" t="s">
        <v>110</v>
      </c>
      <c r="C184" s="77">
        <v>50</v>
      </c>
      <c r="D184" s="79">
        <v>50</v>
      </c>
      <c r="E184" s="58">
        <v>7.2</v>
      </c>
      <c r="F184" s="59">
        <v>7.2</v>
      </c>
      <c r="G184" s="58">
        <v>16.3</v>
      </c>
      <c r="H184" s="59">
        <v>16.3</v>
      </c>
      <c r="I184" s="60">
        <v>30.7</v>
      </c>
      <c r="J184" s="60">
        <v>30.7</v>
      </c>
      <c r="K184" s="61">
        <v>299</v>
      </c>
      <c r="L184" s="61">
        <v>299</v>
      </c>
      <c r="M184" s="108">
        <v>0.28</v>
      </c>
      <c r="N184" s="108">
        <v>0.28</v>
      </c>
      <c r="O184" s="108">
        <v>0</v>
      </c>
      <c r="P184" s="108">
        <v>0</v>
      </c>
      <c r="Q184" s="107">
        <v>0</v>
      </c>
      <c r="R184" s="107">
        <v>0</v>
      </c>
      <c r="S184" s="107">
        <v>0</v>
      </c>
      <c r="T184" s="107">
        <v>0</v>
      </c>
      <c r="U184" s="108">
        <v>77.5</v>
      </c>
      <c r="V184" s="108">
        <v>77.5</v>
      </c>
      <c r="W184" s="108">
        <v>222.5</v>
      </c>
      <c r="X184" s="109">
        <v>222.5</v>
      </c>
      <c r="Y184" s="108">
        <v>32.5</v>
      </c>
      <c r="Z184" s="108">
        <v>32.5</v>
      </c>
      <c r="AA184" s="108">
        <v>3.25</v>
      </c>
      <c r="AB184" s="109">
        <v>3.25</v>
      </c>
    </row>
    <row r="185" spans="1:28" ht="56.25" thickBot="1">
      <c r="A185" s="70">
        <v>694</v>
      </c>
      <c r="B185" s="71" t="s">
        <v>187</v>
      </c>
      <c r="C185" s="22">
        <v>200</v>
      </c>
      <c r="D185" s="22">
        <v>200</v>
      </c>
      <c r="E185" s="21">
        <v>4.7</v>
      </c>
      <c r="F185" s="21">
        <v>4.7</v>
      </c>
      <c r="G185" s="21">
        <v>5</v>
      </c>
      <c r="H185" s="21">
        <v>5</v>
      </c>
      <c r="I185" s="21">
        <v>31.8</v>
      </c>
      <c r="J185" s="21">
        <v>31.8</v>
      </c>
      <c r="K185" s="21">
        <v>187</v>
      </c>
      <c r="L185" s="21">
        <v>187</v>
      </c>
      <c r="M185" s="108">
        <v>0.03</v>
      </c>
      <c r="N185" s="108">
        <v>0.03</v>
      </c>
      <c r="O185" s="108">
        <v>0.98</v>
      </c>
      <c r="P185" s="108">
        <v>0.98</v>
      </c>
      <c r="Q185" s="107">
        <v>0.03</v>
      </c>
      <c r="R185" s="107">
        <v>0.03</v>
      </c>
      <c r="S185" s="107">
        <v>0</v>
      </c>
      <c r="T185" s="107">
        <v>0</v>
      </c>
      <c r="U185" s="108">
        <v>90.8</v>
      </c>
      <c r="V185" s="108">
        <v>90.8</v>
      </c>
      <c r="W185" s="108">
        <v>67.5</v>
      </c>
      <c r="X185" s="109">
        <v>67.5</v>
      </c>
      <c r="Y185" s="108">
        <v>90.8</v>
      </c>
      <c r="Z185" s="108">
        <v>90.8</v>
      </c>
      <c r="AA185" s="108">
        <v>0.37</v>
      </c>
      <c r="AB185" s="109">
        <v>0.37</v>
      </c>
    </row>
    <row r="186" spans="1:28" ht="28.5" thickBot="1">
      <c r="A186" s="15"/>
      <c r="B186" s="90" t="s">
        <v>11</v>
      </c>
      <c r="C186" s="22"/>
      <c r="D186" s="22"/>
      <c r="E186" s="21">
        <f>SUM(E184:E185)</f>
        <v>11.9</v>
      </c>
      <c r="F186" s="21">
        <f aca="true" t="shared" si="22" ref="F186:AB186">SUM(F184:F185)</f>
        <v>11.9</v>
      </c>
      <c r="G186" s="21">
        <f t="shared" si="22"/>
        <v>21.3</v>
      </c>
      <c r="H186" s="21">
        <f t="shared" si="22"/>
        <v>21.3</v>
      </c>
      <c r="I186" s="21">
        <f t="shared" si="22"/>
        <v>62.5</v>
      </c>
      <c r="J186" s="21">
        <f t="shared" si="22"/>
        <v>62.5</v>
      </c>
      <c r="K186" s="21">
        <f t="shared" si="22"/>
        <v>486</v>
      </c>
      <c r="L186" s="21">
        <f t="shared" si="22"/>
        <v>486</v>
      </c>
      <c r="M186" s="21">
        <f t="shared" si="22"/>
        <v>0.31000000000000005</v>
      </c>
      <c r="N186" s="21">
        <f t="shared" si="22"/>
        <v>0.31000000000000005</v>
      </c>
      <c r="O186" s="21">
        <f t="shared" si="22"/>
        <v>0.98</v>
      </c>
      <c r="P186" s="21">
        <f t="shared" si="22"/>
        <v>0.98</v>
      </c>
      <c r="Q186" s="21">
        <f t="shared" si="22"/>
        <v>0.03</v>
      </c>
      <c r="R186" s="21">
        <f t="shared" si="22"/>
        <v>0.03</v>
      </c>
      <c r="S186" s="21">
        <f t="shared" si="22"/>
        <v>0</v>
      </c>
      <c r="T186" s="21">
        <f t="shared" si="22"/>
        <v>0</v>
      </c>
      <c r="U186" s="21">
        <f t="shared" si="22"/>
        <v>168.3</v>
      </c>
      <c r="V186" s="21">
        <f t="shared" si="22"/>
        <v>168.3</v>
      </c>
      <c r="W186" s="21">
        <f t="shared" si="22"/>
        <v>290</v>
      </c>
      <c r="X186" s="21">
        <f t="shared" si="22"/>
        <v>290</v>
      </c>
      <c r="Y186" s="21">
        <f t="shared" si="22"/>
        <v>123.3</v>
      </c>
      <c r="Z186" s="21">
        <f t="shared" si="22"/>
        <v>123.3</v>
      </c>
      <c r="AA186" s="21">
        <f t="shared" si="22"/>
        <v>3.62</v>
      </c>
      <c r="AB186" s="21">
        <f t="shared" si="22"/>
        <v>3.62</v>
      </c>
    </row>
    <row r="187" spans="1:28" ht="28.5" thickBot="1">
      <c r="A187" s="15"/>
      <c r="B187" s="90" t="s">
        <v>26</v>
      </c>
      <c r="C187" s="22"/>
      <c r="D187" s="22"/>
      <c r="E187" s="21">
        <f>E165+E178+E186</f>
        <v>45.8125</v>
      </c>
      <c r="F187" s="21">
        <f aca="true" t="shared" si="23" ref="F187:AB187">F165+F178+F186</f>
        <v>48.2525</v>
      </c>
      <c r="G187" s="21">
        <f t="shared" si="23"/>
        <v>62.149</v>
      </c>
      <c r="H187" s="21">
        <f t="shared" si="23"/>
        <v>64.689</v>
      </c>
      <c r="I187" s="21">
        <f t="shared" si="23"/>
        <v>230.85649999999998</v>
      </c>
      <c r="J187" s="21">
        <f t="shared" si="23"/>
        <v>235.29649999999998</v>
      </c>
      <c r="K187" s="21">
        <f t="shared" si="23"/>
        <v>1708.85</v>
      </c>
      <c r="L187" s="21">
        <f t="shared" si="23"/>
        <v>1752.4499999999998</v>
      </c>
      <c r="M187" s="21">
        <f t="shared" si="23"/>
        <v>0.48350000000000004</v>
      </c>
      <c r="N187" s="21">
        <f t="shared" si="23"/>
        <v>0.49450000000000005</v>
      </c>
      <c r="O187" s="21">
        <f t="shared" si="23"/>
        <v>38.1475</v>
      </c>
      <c r="P187" s="21">
        <f t="shared" si="23"/>
        <v>39.3875</v>
      </c>
      <c r="Q187" s="21">
        <f t="shared" si="23"/>
        <v>2.8149999999999995</v>
      </c>
      <c r="R187" s="21">
        <f t="shared" si="23"/>
        <v>3.1249999999999996</v>
      </c>
      <c r="S187" s="21">
        <f t="shared" si="23"/>
        <v>0.68</v>
      </c>
      <c r="T187" s="21">
        <f t="shared" si="23"/>
        <v>0.7100000000000001</v>
      </c>
      <c r="U187" s="21">
        <f t="shared" si="23"/>
        <v>263.5141666666667</v>
      </c>
      <c r="V187" s="21">
        <f t="shared" si="23"/>
        <v>266.83416666666665</v>
      </c>
      <c r="W187" s="21">
        <f t="shared" si="23"/>
        <v>598.5783333333334</v>
      </c>
      <c r="X187" s="21">
        <f t="shared" si="23"/>
        <v>619.4283333333333</v>
      </c>
      <c r="Y187" s="21">
        <f t="shared" si="23"/>
        <v>254.6558333333333</v>
      </c>
      <c r="Z187" s="21">
        <f t="shared" si="23"/>
        <v>260.86583333333334</v>
      </c>
      <c r="AA187" s="21">
        <f t="shared" si="23"/>
        <v>11.014166666666666</v>
      </c>
      <c r="AB187" s="21">
        <f t="shared" si="23"/>
        <v>11.544166666666666</v>
      </c>
    </row>
    <row r="188" spans="1:28" ht="27.75">
      <c r="A188" s="19"/>
      <c r="B188" s="92"/>
      <c r="C188" s="51"/>
      <c r="D188" s="51"/>
      <c r="E188" s="52"/>
      <c r="F188" s="52"/>
      <c r="G188" s="52"/>
      <c r="H188" s="52"/>
      <c r="I188" s="52"/>
      <c r="J188" s="52"/>
      <c r="K188" s="53"/>
      <c r="L188" s="53"/>
      <c r="M188" s="52"/>
      <c r="N188" s="52"/>
      <c r="O188" s="52"/>
      <c r="P188" s="52"/>
      <c r="Q188" s="53"/>
      <c r="R188" s="53"/>
      <c r="S188" s="53"/>
      <c r="T188" s="53"/>
      <c r="U188" s="52"/>
      <c r="V188" s="52"/>
      <c r="W188" s="52"/>
      <c r="X188" s="52"/>
      <c r="Y188" s="52"/>
      <c r="Z188" s="52"/>
      <c r="AA188" s="52"/>
      <c r="AB188" s="52"/>
    </row>
    <row r="189" spans="1:28" ht="27.75">
      <c r="A189" s="19"/>
      <c r="B189" s="92"/>
      <c r="C189" s="51"/>
      <c r="D189" s="51"/>
      <c r="E189" s="52"/>
      <c r="F189" s="52"/>
      <c r="G189" s="52"/>
      <c r="H189" s="52"/>
      <c r="I189" s="52"/>
      <c r="J189" s="52"/>
      <c r="K189" s="53"/>
      <c r="L189" s="53"/>
      <c r="M189" s="52"/>
      <c r="N189" s="52"/>
      <c r="O189" s="52"/>
      <c r="P189" s="52"/>
      <c r="Q189" s="53"/>
      <c r="R189" s="53"/>
      <c r="S189" s="53"/>
      <c r="T189" s="53"/>
      <c r="U189" s="52"/>
      <c r="V189" s="52"/>
      <c r="W189" s="52"/>
      <c r="X189" s="52"/>
      <c r="Y189" s="52"/>
      <c r="Z189" s="52"/>
      <c r="AA189" s="52"/>
      <c r="AB189" s="52"/>
    </row>
    <row r="190" spans="1:28" ht="27.75">
      <c r="A190" s="18" t="s">
        <v>29</v>
      </c>
      <c r="B190" s="89"/>
      <c r="C190" s="55"/>
      <c r="D190" s="55"/>
      <c r="E190" s="41"/>
      <c r="F190" s="41"/>
      <c r="G190" s="41"/>
      <c r="H190" s="41"/>
      <c r="I190" s="41"/>
      <c r="J190" s="41"/>
      <c r="M190" s="41"/>
      <c r="N190" s="41"/>
      <c r="O190" s="41"/>
      <c r="P190" s="41"/>
      <c r="U190" s="41"/>
      <c r="V190" s="41"/>
      <c r="W190" s="41"/>
      <c r="X190" s="41"/>
      <c r="Y190" s="41"/>
      <c r="Z190" s="41"/>
      <c r="AA190" s="41"/>
      <c r="AB190" s="41"/>
    </row>
    <row r="191" spans="1:28" ht="27.75">
      <c r="A191" s="14"/>
      <c r="B191" s="89"/>
      <c r="C191" s="55"/>
      <c r="D191" s="55"/>
      <c r="E191" s="41"/>
      <c r="F191" s="41"/>
      <c r="G191" s="41"/>
      <c r="H191" s="41"/>
      <c r="I191" s="41"/>
      <c r="J191" s="41"/>
      <c r="M191" s="41"/>
      <c r="N191" s="41"/>
      <c r="O191" s="41"/>
      <c r="P191" s="41"/>
      <c r="U191" s="41"/>
      <c r="V191" s="41"/>
      <c r="W191" s="41"/>
      <c r="X191" s="41"/>
      <c r="Y191" s="41"/>
      <c r="Z191" s="41"/>
      <c r="AA191" s="41"/>
      <c r="AB191" s="41"/>
    </row>
    <row r="192" spans="1:28" ht="27.75">
      <c r="A192" s="14" t="s">
        <v>19</v>
      </c>
      <c r="B192" s="89"/>
      <c r="C192" s="55"/>
      <c r="D192" s="55"/>
      <c r="E192" s="41"/>
      <c r="F192" s="41"/>
      <c r="G192" s="41"/>
      <c r="H192" s="41"/>
      <c r="I192" s="41"/>
      <c r="J192" s="41"/>
      <c r="M192" s="41"/>
      <c r="N192" s="41"/>
      <c r="O192" s="41"/>
      <c r="P192" s="41"/>
      <c r="U192" s="41"/>
      <c r="V192" s="41"/>
      <c r="W192" s="41"/>
      <c r="X192" s="41"/>
      <c r="Y192" s="41"/>
      <c r="Z192" s="41"/>
      <c r="AA192" s="41"/>
      <c r="AB192" s="41"/>
    </row>
    <row r="193" spans="1:28" ht="28.5" thickBot="1">
      <c r="A193" s="14"/>
      <c r="B193" s="89"/>
      <c r="C193" s="55"/>
      <c r="D193" s="55"/>
      <c r="E193" s="41"/>
      <c r="F193" s="41"/>
      <c r="G193" s="41"/>
      <c r="H193" s="41"/>
      <c r="I193" s="41"/>
      <c r="J193" s="41"/>
      <c r="M193" s="41"/>
      <c r="N193" s="41"/>
      <c r="O193" s="41"/>
      <c r="P193" s="41"/>
      <c r="U193" s="41"/>
      <c r="V193" s="41"/>
      <c r="W193" s="41"/>
      <c r="X193" s="41"/>
      <c r="Y193" s="41"/>
      <c r="Z193" s="41"/>
      <c r="AA193" s="41"/>
      <c r="AB193" s="41"/>
    </row>
    <row r="194" spans="1:28" ht="49.5" customHeight="1" thickBot="1">
      <c r="A194" s="114" t="s">
        <v>2</v>
      </c>
      <c r="B194" s="124" t="s">
        <v>3</v>
      </c>
      <c r="C194" s="125" t="s">
        <v>4</v>
      </c>
      <c r="D194" s="126"/>
      <c r="E194" s="127" t="s">
        <v>5</v>
      </c>
      <c r="F194" s="128"/>
      <c r="G194" s="127" t="s">
        <v>6</v>
      </c>
      <c r="H194" s="128"/>
      <c r="I194" s="127" t="s">
        <v>7</v>
      </c>
      <c r="J194" s="128"/>
      <c r="K194" s="127" t="s">
        <v>8</v>
      </c>
      <c r="L194" s="128"/>
      <c r="M194" s="131" t="s">
        <v>59</v>
      </c>
      <c r="N194" s="132"/>
      <c r="O194" s="132"/>
      <c r="P194" s="133"/>
      <c r="Q194" s="134" t="s">
        <v>59</v>
      </c>
      <c r="R194" s="135"/>
      <c r="S194" s="135"/>
      <c r="T194" s="136"/>
      <c r="U194" s="131" t="s">
        <v>60</v>
      </c>
      <c r="V194" s="132"/>
      <c r="W194" s="132"/>
      <c r="X194" s="132"/>
      <c r="Y194" s="132"/>
      <c r="Z194" s="132"/>
      <c r="AA194" s="132"/>
      <c r="AB194" s="133"/>
    </row>
    <row r="195" spans="1:28" ht="81.75" thickBot="1">
      <c r="A195" s="115"/>
      <c r="B195" s="130"/>
      <c r="C195" s="43" t="s">
        <v>9</v>
      </c>
      <c r="D195" s="44" t="s">
        <v>10</v>
      </c>
      <c r="E195" s="44" t="s">
        <v>9</v>
      </c>
      <c r="F195" s="44" t="s">
        <v>10</v>
      </c>
      <c r="G195" s="44" t="s">
        <v>9</v>
      </c>
      <c r="H195" s="44" t="s">
        <v>10</v>
      </c>
      <c r="I195" s="44" t="s">
        <v>9</v>
      </c>
      <c r="J195" s="44" t="s">
        <v>10</v>
      </c>
      <c r="K195" s="44" t="s">
        <v>9</v>
      </c>
      <c r="L195" s="44" t="s">
        <v>10</v>
      </c>
      <c r="M195" s="44" t="s">
        <v>65</v>
      </c>
      <c r="N195" s="44" t="s">
        <v>64</v>
      </c>
      <c r="O195" s="44" t="s">
        <v>63</v>
      </c>
      <c r="P195" s="44" t="s">
        <v>61</v>
      </c>
      <c r="Q195" s="45" t="s">
        <v>70</v>
      </c>
      <c r="R195" s="45" t="s">
        <v>72</v>
      </c>
      <c r="S195" s="45" t="s">
        <v>73</v>
      </c>
      <c r="T195" s="45" t="s">
        <v>71</v>
      </c>
      <c r="U195" s="44" t="s">
        <v>62</v>
      </c>
      <c r="V195" s="44" t="s">
        <v>66</v>
      </c>
      <c r="W195" s="44" t="s">
        <v>78</v>
      </c>
      <c r="X195" s="44" t="s">
        <v>79</v>
      </c>
      <c r="Y195" s="44" t="s">
        <v>80</v>
      </c>
      <c r="Z195" s="44" t="s">
        <v>67</v>
      </c>
      <c r="AA195" s="44" t="s">
        <v>68</v>
      </c>
      <c r="AB195" s="44" t="s">
        <v>69</v>
      </c>
    </row>
    <row r="196" spans="1:28" ht="56.25" thickBot="1">
      <c r="A196" s="70">
        <v>3</v>
      </c>
      <c r="B196" s="71" t="s">
        <v>45</v>
      </c>
      <c r="C196" s="22" t="s">
        <v>90</v>
      </c>
      <c r="D196" s="22" t="s">
        <v>90</v>
      </c>
      <c r="E196" s="21">
        <v>6.26</v>
      </c>
      <c r="F196" s="21">
        <v>6.26</v>
      </c>
      <c r="G196" s="21">
        <v>6.77</v>
      </c>
      <c r="H196" s="21">
        <v>6.77</v>
      </c>
      <c r="I196" s="21">
        <v>11.25</v>
      </c>
      <c r="J196" s="21">
        <v>11.25</v>
      </c>
      <c r="K196" s="21">
        <v>305.45</v>
      </c>
      <c r="L196" s="21">
        <v>305.45</v>
      </c>
      <c r="M196" s="107">
        <v>0.04</v>
      </c>
      <c r="N196" s="108">
        <v>0.04</v>
      </c>
      <c r="O196" s="108">
        <v>0.12</v>
      </c>
      <c r="P196" s="108">
        <v>0.12</v>
      </c>
      <c r="Q196" s="107">
        <v>0.04</v>
      </c>
      <c r="R196" s="107">
        <v>0.04</v>
      </c>
      <c r="S196" s="107">
        <v>0.06</v>
      </c>
      <c r="T196" s="107">
        <v>0.06</v>
      </c>
      <c r="U196" s="108">
        <v>81.88</v>
      </c>
      <c r="V196" s="108">
        <v>81.88</v>
      </c>
      <c r="W196" s="108">
        <v>36.63</v>
      </c>
      <c r="X196" s="109">
        <v>36.63</v>
      </c>
      <c r="Y196" s="108">
        <v>4.95</v>
      </c>
      <c r="Z196" s="108">
        <v>4.95</v>
      </c>
      <c r="AA196" s="108">
        <v>0.35</v>
      </c>
      <c r="AB196" s="109">
        <v>0.35</v>
      </c>
    </row>
    <row r="197" spans="1:28" ht="69.75" customHeight="1" thickBot="1">
      <c r="A197" s="15"/>
      <c r="B197" s="71" t="s">
        <v>52</v>
      </c>
      <c r="C197" s="22">
        <v>20</v>
      </c>
      <c r="D197" s="22">
        <v>20</v>
      </c>
      <c r="E197" s="21">
        <v>3.8</v>
      </c>
      <c r="F197" s="21">
        <v>3.8</v>
      </c>
      <c r="G197" s="21">
        <v>3.1</v>
      </c>
      <c r="H197" s="21">
        <v>3.1</v>
      </c>
      <c r="I197" s="21">
        <v>20.7</v>
      </c>
      <c r="J197" s="21">
        <v>20.7</v>
      </c>
      <c r="K197" s="23">
        <v>198</v>
      </c>
      <c r="L197" s="23">
        <v>198</v>
      </c>
      <c r="M197" s="108">
        <v>0.03</v>
      </c>
      <c r="N197" s="108">
        <v>0.03</v>
      </c>
      <c r="O197" s="108">
        <v>0.98</v>
      </c>
      <c r="P197" s="108">
        <v>0.98</v>
      </c>
      <c r="Q197" s="107">
        <v>0.03</v>
      </c>
      <c r="R197" s="107">
        <v>0.03</v>
      </c>
      <c r="S197" s="107">
        <v>0</v>
      </c>
      <c r="T197" s="107">
        <v>0</v>
      </c>
      <c r="U197" s="108">
        <v>90.8</v>
      </c>
      <c r="V197" s="108">
        <v>90.8</v>
      </c>
      <c r="W197" s="108">
        <v>0.37</v>
      </c>
      <c r="X197" s="109">
        <v>0.37</v>
      </c>
      <c r="Y197" s="108">
        <v>0</v>
      </c>
      <c r="Z197" s="108">
        <v>0</v>
      </c>
      <c r="AA197" s="108">
        <v>0</v>
      </c>
      <c r="AB197" s="109">
        <v>0</v>
      </c>
    </row>
    <row r="198" spans="1:28" ht="28.5" thickBot="1">
      <c r="A198" s="70">
        <v>685</v>
      </c>
      <c r="B198" s="71" t="s">
        <v>46</v>
      </c>
      <c r="C198" s="22" t="s">
        <v>48</v>
      </c>
      <c r="D198" s="22" t="s">
        <v>48</v>
      </c>
      <c r="E198" s="21">
        <v>0.2</v>
      </c>
      <c r="F198" s="21">
        <v>0.2</v>
      </c>
      <c r="G198" s="21">
        <v>0</v>
      </c>
      <c r="H198" s="21">
        <v>0</v>
      </c>
      <c r="I198" s="21">
        <v>15</v>
      </c>
      <c r="J198" s="21">
        <v>15</v>
      </c>
      <c r="K198" s="21">
        <v>58</v>
      </c>
      <c r="L198" s="21">
        <v>58</v>
      </c>
      <c r="M198" s="108">
        <v>0</v>
      </c>
      <c r="N198" s="108">
        <v>0</v>
      </c>
      <c r="O198" s="108">
        <v>0.02</v>
      </c>
      <c r="P198" s="108">
        <v>0.02</v>
      </c>
      <c r="Q198" s="107">
        <v>0</v>
      </c>
      <c r="R198" s="107">
        <v>0</v>
      </c>
      <c r="S198" s="107">
        <v>0</v>
      </c>
      <c r="T198" s="107">
        <v>0</v>
      </c>
      <c r="U198" s="108">
        <v>1.29</v>
      </c>
      <c r="V198" s="108">
        <v>1.29</v>
      </c>
      <c r="W198" s="108">
        <v>1.6</v>
      </c>
      <c r="X198" s="109">
        <v>1.6</v>
      </c>
      <c r="Y198" s="108">
        <v>0.88</v>
      </c>
      <c r="Z198" s="108">
        <v>0.88</v>
      </c>
      <c r="AA198" s="108">
        <v>0.21</v>
      </c>
      <c r="AB198" s="109">
        <v>0.21</v>
      </c>
    </row>
    <row r="199" spans="1:28" ht="28.5" thickBot="1">
      <c r="A199" s="15"/>
      <c r="B199" s="90" t="s">
        <v>11</v>
      </c>
      <c r="C199" s="22"/>
      <c r="D199" s="22"/>
      <c r="E199" s="21">
        <f>SUM(E196:E198)</f>
        <v>10.259999999999998</v>
      </c>
      <c r="F199" s="21">
        <f aca="true" t="shared" si="24" ref="F199:AB199">SUM(F196:F198)</f>
        <v>10.259999999999998</v>
      </c>
      <c r="G199" s="21">
        <f t="shared" si="24"/>
        <v>9.87</v>
      </c>
      <c r="H199" s="21">
        <f t="shared" si="24"/>
        <v>9.87</v>
      </c>
      <c r="I199" s="21">
        <f t="shared" si="24"/>
        <v>46.95</v>
      </c>
      <c r="J199" s="21">
        <f t="shared" si="24"/>
        <v>46.95</v>
      </c>
      <c r="K199" s="21">
        <f t="shared" si="24"/>
        <v>561.45</v>
      </c>
      <c r="L199" s="21">
        <f t="shared" si="24"/>
        <v>561.45</v>
      </c>
      <c r="M199" s="21">
        <f t="shared" si="24"/>
        <v>0.07</v>
      </c>
      <c r="N199" s="21">
        <f t="shared" si="24"/>
        <v>0.07</v>
      </c>
      <c r="O199" s="21">
        <f t="shared" si="24"/>
        <v>1.12</v>
      </c>
      <c r="P199" s="21">
        <f t="shared" si="24"/>
        <v>1.12</v>
      </c>
      <c r="Q199" s="21">
        <f t="shared" si="24"/>
        <v>0.07</v>
      </c>
      <c r="R199" s="21">
        <f t="shared" si="24"/>
        <v>0.07</v>
      </c>
      <c r="S199" s="21">
        <f t="shared" si="24"/>
        <v>0.06</v>
      </c>
      <c r="T199" s="21">
        <f t="shared" si="24"/>
        <v>0.06</v>
      </c>
      <c r="U199" s="21">
        <f t="shared" si="24"/>
        <v>173.97</v>
      </c>
      <c r="V199" s="21">
        <f t="shared" si="24"/>
        <v>173.97</v>
      </c>
      <c r="W199" s="21">
        <f t="shared" si="24"/>
        <v>38.6</v>
      </c>
      <c r="X199" s="21">
        <f t="shared" si="24"/>
        <v>38.6</v>
      </c>
      <c r="Y199" s="21">
        <f t="shared" si="24"/>
        <v>5.83</v>
      </c>
      <c r="Z199" s="21">
        <f t="shared" si="24"/>
        <v>5.83</v>
      </c>
      <c r="AA199" s="21">
        <f t="shared" si="24"/>
        <v>0.5599999999999999</v>
      </c>
      <c r="AB199" s="21">
        <f t="shared" si="24"/>
        <v>0.5599999999999999</v>
      </c>
    </row>
    <row r="200" spans="1:28" ht="27.75">
      <c r="A200" s="14"/>
      <c r="B200" s="91"/>
      <c r="C200" s="40"/>
      <c r="D200" s="40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U200" s="41"/>
      <c r="V200" s="41"/>
      <c r="W200" s="41"/>
      <c r="X200" s="41"/>
      <c r="Y200" s="41"/>
      <c r="Z200" s="41"/>
      <c r="AA200" s="41"/>
      <c r="AB200" s="41"/>
    </row>
    <row r="201" spans="1:28" ht="27.75">
      <c r="A201" s="14" t="s">
        <v>12</v>
      </c>
      <c r="B201" s="91"/>
      <c r="C201" s="40"/>
      <c r="D201" s="40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U201" s="41"/>
      <c r="V201" s="41"/>
      <c r="W201" s="41"/>
      <c r="X201" s="41"/>
      <c r="Y201" s="41"/>
      <c r="Z201" s="41"/>
      <c r="AA201" s="41"/>
      <c r="AB201" s="41"/>
    </row>
    <row r="202" spans="1:28" ht="28.5" thickBot="1">
      <c r="A202" s="13"/>
      <c r="B202" s="91"/>
      <c r="C202" s="40"/>
      <c r="D202" s="40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U202" s="41"/>
      <c r="V202" s="41"/>
      <c r="W202" s="41"/>
      <c r="X202" s="41"/>
      <c r="Y202" s="41"/>
      <c r="Z202" s="41"/>
      <c r="AA202" s="41"/>
      <c r="AB202" s="41"/>
    </row>
    <row r="203" spans="1:28" ht="49.5" customHeight="1" thickBot="1">
      <c r="A203" s="114" t="s">
        <v>2</v>
      </c>
      <c r="B203" s="124" t="s">
        <v>3</v>
      </c>
      <c r="C203" s="125" t="s">
        <v>4</v>
      </c>
      <c r="D203" s="126"/>
      <c r="E203" s="127" t="s">
        <v>5</v>
      </c>
      <c r="F203" s="128"/>
      <c r="G203" s="127" t="s">
        <v>6</v>
      </c>
      <c r="H203" s="128"/>
      <c r="I203" s="127" t="s">
        <v>7</v>
      </c>
      <c r="J203" s="128"/>
      <c r="K203" s="127" t="s">
        <v>8</v>
      </c>
      <c r="L203" s="128"/>
      <c r="M203" s="131" t="s">
        <v>59</v>
      </c>
      <c r="N203" s="132"/>
      <c r="O203" s="132"/>
      <c r="P203" s="133"/>
      <c r="Q203" s="134" t="s">
        <v>59</v>
      </c>
      <c r="R203" s="135"/>
      <c r="S203" s="135"/>
      <c r="T203" s="136"/>
      <c r="U203" s="131" t="s">
        <v>60</v>
      </c>
      <c r="V203" s="132"/>
      <c r="W203" s="132"/>
      <c r="X203" s="132"/>
      <c r="Y203" s="132"/>
      <c r="Z203" s="132"/>
      <c r="AA203" s="132"/>
      <c r="AB203" s="133"/>
    </row>
    <row r="204" spans="1:28" ht="81.75" thickBot="1">
      <c r="A204" s="115"/>
      <c r="B204" s="117"/>
      <c r="C204" s="43" t="s">
        <v>9</v>
      </c>
      <c r="D204" s="44" t="s">
        <v>10</v>
      </c>
      <c r="E204" s="44" t="s">
        <v>9</v>
      </c>
      <c r="F204" s="44" t="s">
        <v>10</v>
      </c>
      <c r="G204" s="44" t="s">
        <v>9</v>
      </c>
      <c r="H204" s="44" t="s">
        <v>10</v>
      </c>
      <c r="I204" s="44" t="s">
        <v>9</v>
      </c>
      <c r="J204" s="44" t="s">
        <v>10</v>
      </c>
      <c r="K204" s="44" t="s">
        <v>9</v>
      </c>
      <c r="L204" s="44" t="s">
        <v>10</v>
      </c>
      <c r="M204" s="44" t="s">
        <v>65</v>
      </c>
      <c r="N204" s="44" t="s">
        <v>64</v>
      </c>
      <c r="O204" s="44" t="s">
        <v>63</v>
      </c>
      <c r="P204" s="44" t="s">
        <v>61</v>
      </c>
      <c r="Q204" s="45" t="s">
        <v>70</v>
      </c>
      <c r="R204" s="45" t="s">
        <v>72</v>
      </c>
      <c r="S204" s="45" t="s">
        <v>73</v>
      </c>
      <c r="T204" s="45" t="s">
        <v>71</v>
      </c>
      <c r="U204" s="44" t="s">
        <v>62</v>
      </c>
      <c r="V204" s="44" t="s">
        <v>66</v>
      </c>
      <c r="W204" s="44" t="s">
        <v>78</v>
      </c>
      <c r="X204" s="44" t="s">
        <v>79</v>
      </c>
      <c r="Y204" s="44" t="s">
        <v>80</v>
      </c>
      <c r="Z204" s="44" t="s">
        <v>67</v>
      </c>
      <c r="AA204" s="44" t="s">
        <v>68</v>
      </c>
      <c r="AB204" s="44" t="s">
        <v>69</v>
      </c>
    </row>
    <row r="205" spans="1:28" ht="84" thickBot="1">
      <c r="A205" s="70">
        <v>576</v>
      </c>
      <c r="B205" s="72" t="s">
        <v>215</v>
      </c>
      <c r="C205" s="22" t="s">
        <v>84</v>
      </c>
      <c r="D205" s="22" t="s">
        <v>85</v>
      </c>
      <c r="E205" s="21">
        <v>0.06</v>
      </c>
      <c r="F205" s="21">
        <v>0.048</v>
      </c>
      <c r="G205" s="21">
        <v>6.45</v>
      </c>
      <c r="H205" s="21">
        <v>5.16</v>
      </c>
      <c r="I205" s="21">
        <v>1.2</v>
      </c>
      <c r="J205" s="21">
        <v>0.96</v>
      </c>
      <c r="K205" s="21">
        <v>53.5</v>
      </c>
      <c r="L205" s="21">
        <v>42.8</v>
      </c>
      <c r="M205" s="108">
        <v>0.01</v>
      </c>
      <c r="N205" s="108">
        <v>0.008</v>
      </c>
      <c r="O205" s="108">
        <v>3.95</v>
      </c>
      <c r="P205" s="108">
        <v>3.16</v>
      </c>
      <c r="Q205" s="107">
        <v>0.65</v>
      </c>
      <c r="R205" s="107">
        <v>0.65</v>
      </c>
      <c r="S205" s="107">
        <v>0.32</v>
      </c>
      <c r="T205" s="107">
        <v>0.32</v>
      </c>
      <c r="U205" s="108">
        <v>10.63</v>
      </c>
      <c r="V205" s="108">
        <v>8.5</v>
      </c>
      <c r="W205" s="108">
        <v>15.35</v>
      </c>
      <c r="X205" s="109">
        <v>12.28</v>
      </c>
      <c r="Y205" s="108">
        <v>19.32</v>
      </c>
      <c r="Z205" s="108">
        <v>15.46</v>
      </c>
      <c r="AA205" s="108">
        <v>0.29</v>
      </c>
      <c r="AB205" s="109">
        <v>0.23</v>
      </c>
    </row>
    <row r="206" spans="1:28" ht="84" thickBot="1">
      <c r="A206" s="70">
        <v>124</v>
      </c>
      <c r="B206" s="72" t="s">
        <v>138</v>
      </c>
      <c r="C206" s="22" t="s">
        <v>139</v>
      </c>
      <c r="D206" s="22" t="s">
        <v>140</v>
      </c>
      <c r="E206" s="21">
        <v>6.8</v>
      </c>
      <c r="F206" s="21">
        <v>8.5</v>
      </c>
      <c r="G206" s="21">
        <v>4.3</v>
      </c>
      <c r="H206" s="21">
        <v>5.38</v>
      </c>
      <c r="I206" s="21">
        <v>10</v>
      </c>
      <c r="J206" s="21">
        <v>12.5</v>
      </c>
      <c r="K206" s="21">
        <v>136</v>
      </c>
      <c r="L206" s="21">
        <v>170</v>
      </c>
      <c r="M206" s="108">
        <v>0.016</v>
      </c>
      <c r="N206" s="108">
        <v>0.02</v>
      </c>
      <c r="O206" s="108">
        <v>24.75</v>
      </c>
      <c r="P206" s="108">
        <v>30.95</v>
      </c>
      <c r="Q206" s="107">
        <v>1.7</v>
      </c>
      <c r="R206" s="107">
        <v>2.1</v>
      </c>
      <c r="S206" s="107">
        <v>0.2</v>
      </c>
      <c r="T206" s="107">
        <v>0.21</v>
      </c>
      <c r="U206" s="108">
        <v>26.08</v>
      </c>
      <c r="V206" s="108">
        <v>32.6</v>
      </c>
      <c r="W206" s="108">
        <v>242.78</v>
      </c>
      <c r="X206" s="109">
        <v>303.48</v>
      </c>
      <c r="Y206" s="108">
        <v>16.8</v>
      </c>
      <c r="Z206" s="108">
        <v>21</v>
      </c>
      <c r="AA206" s="108">
        <v>0.58</v>
      </c>
      <c r="AB206" s="109">
        <v>0.73</v>
      </c>
    </row>
    <row r="207" spans="1:28" ht="28.5" thickBot="1">
      <c r="A207" s="70">
        <v>413</v>
      </c>
      <c r="B207" s="72" t="s">
        <v>128</v>
      </c>
      <c r="C207" s="22">
        <v>50</v>
      </c>
      <c r="D207" s="22">
        <v>60</v>
      </c>
      <c r="E207" s="21">
        <v>5.55</v>
      </c>
      <c r="F207" s="21">
        <v>6.66</v>
      </c>
      <c r="G207" s="21">
        <v>12</v>
      </c>
      <c r="H207" s="21">
        <v>14.4</v>
      </c>
      <c r="I207" s="21">
        <v>0.8</v>
      </c>
      <c r="J207" s="21">
        <v>0.96</v>
      </c>
      <c r="K207" s="21">
        <v>133</v>
      </c>
      <c r="L207" s="21">
        <v>160</v>
      </c>
      <c r="M207" s="107">
        <v>0.01</v>
      </c>
      <c r="N207" s="108">
        <v>0.012</v>
      </c>
      <c r="O207" s="108">
        <v>29.7</v>
      </c>
      <c r="P207" s="108">
        <v>35.64</v>
      </c>
      <c r="Q207" s="107">
        <v>0</v>
      </c>
      <c r="R207" s="107">
        <v>0</v>
      </c>
      <c r="S207" s="107">
        <v>0</v>
      </c>
      <c r="T207" s="107">
        <v>0</v>
      </c>
      <c r="U207" s="108">
        <v>16.98</v>
      </c>
      <c r="V207" s="108">
        <v>20.38</v>
      </c>
      <c r="W207" s="108">
        <v>4.92</v>
      </c>
      <c r="X207" s="109">
        <v>5.91</v>
      </c>
      <c r="Y207" s="108">
        <v>1.4</v>
      </c>
      <c r="Z207" s="108">
        <v>1.68</v>
      </c>
      <c r="AA207" s="108">
        <v>0.96</v>
      </c>
      <c r="AB207" s="109">
        <v>1.15</v>
      </c>
    </row>
    <row r="208" spans="1:28" ht="28.5" thickBot="1">
      <c r="A208" s="70">
        <v>463</v>
      </c>
      <c r="B208" s="71" t="s">
        <v>27</v>
      </c>
      <c r="C208" s="22">
        <v>125</v>
      </c>
      <c r="D208" s="22">
        <v>125</v>
      </c>
      <c r="E208" s="21">
        <v>7.875</v>
      </c>
      <c r="F208" s="21">
        <v>7.875</v>
      </c>
      <c r="G208" s="21">
        <v>9.75</v>
      </c>
      <c r="H208" s="21">
        <v>9.75</v>
      </c>
      <c r="I208" s="21">
        <v>35.5</v>
      </c>
      <c r="J208" s="21">
        <v>35.5</v>
      </c>
      <c r="K208" s="21">
        <v>203.75</v>
      </c>
      <c r="L208" s="21">
        <v>203.75</v>
      </c>
      <c r="M208" s="108">
        <v>0.075</v>
      </c>
      <c r="N208" s="108">
        <v>0.075</v>
      </c>
      <c r="O208" s="108">
        <v>0</v>
      </c>
      <c r="P208" s="108">
        <v>0</v>
      </c>
      <c r="Q208" s="107">
        <v>0</v>
      </c>
      <c r="R208" s="107">
        <v>0</v>
      </c>
      <c r="S208" s="107">
        <v>2.625</v>
      </c>
      <c r="T208" s="107">
        <v>2.625</v>
      </c>
      <c r="U208" s="108">
        <v>9.3125</v>
      </c>
      <c r="V208" s="108">
        <v>9.3125</v>
      </c>
      <c r="W208" s="108">
        <v>88.5</v>
      </c>
      <c r="X208" s="109">
        <v>88.5</v>
      </c>
      <c r="Y208" s="108">
        <v>6.999999999999999</v>
      </c>
      <c r="Z208" s="108">
        <v>6.999999999999999</v>
      </c>
      <c r="AA208" s="108">
        <v>1.6</v>
      </c>
      <c r="AB208" s="109">
        <v>1.6</v>
      </c>
    </row>
    <row r="209" spans="1:28" ht="28.5" thickBot="1">
      <c r="A209" s="70">
        <v>639</v>
      </c>
      <c r="B209" s="71" t="s">
        <v>22</v>
      </c>
      <c r="C209" s="22">
        <v>200</v>
      </c>
      <c r="D209" s="22">
        <v>200</v>
      </c>
      <c r="E209" s="21">
        <v>0.6</v>
      </c>
      <c r="F209" s="21">
        <v>0.6</v>
      </c>
      <c r="G209" s="21">
        <v>0</v>
      </c>
      <c r="H209" s="21">
        <v>0</v>
      </c>
      <c r="I209" s="21">
        <v>31.4</v>
      </c>
      <c r="J209" s="21">
        <v>31.4</v>
      </c>
      <c r="K209" s="21">
        <v>124</v>
      </c>
      <c r="L209" s="21">
        <v>124</v>
      </c>
      <c r="M209" s="108">
        <v>0</v>
      </c>
      <c r="N209" s="108">
        <v>0</v>
      </c>
      <c r="O209" s="108">
        <v>1.6</v>
      </c>
      <c r="P209" s="108">
        <v>1.6</v>
      </c>
      <c r="Q209" s="107">
        <v>0</v>
      </c>
      <c r="R209" s="107">
        <v>0</v>
      </c>
      <c r="S209" s="107">
        <v>0.34</v>
      </c>
      <c r="T209" s="107">
        <v>0.34</v>
      </c>
      <c r="U209" s="108">
        <v>20.57</v>
      </c>
      <c r="V209" s="108">
        <v>20.57</v>
      </c>
      <c r="W209" s="108">
        <v>10</v>
      </c>
      <c r="X209" s="109">
        <v>10</v>
      </c>
      <c r="Y209" s="108">
        <v>11.48</v>
      </c>
      <c r="Z209" s="108">
        <v>11.48</v>
      </c>
      <c r="AA209" s="108">
        <v>0.34</v>
      </c>
      <c r="AB209" s="109">
        <v>0.34</v>
      </c>
    </row>
    <row r="210" spans="1:28" ht="84" thickBot="1">
      <c r="A210" s="15"/>
      <c r="B210" s="71" t="s">
        <v>38</v>
      </c>
      <c r="C210" s="22">
        <v>32.5</v>
      </c>
      <c r="D210" s="22">
        <v>32.5</v>
      </c>
      <c r="E210" s="21">
        <v>2.5025</v>
      </c>
      <c r="F210" s="21">
        <v>2.5025</v>
      </c>
      <c r="G210" s="21">
        <v>0.455</v>
      </c>
      <c r="H210" s="21">
        <v>0.455</v>
      </c>
      <c r="I210" s="21">
        <v>12.2525</v>
      </c>
      <c r="J210" s="21">
        <v>12.2525</v>
      </c>
      <c r="K210" s="21">
        <v>65</v>
      </c>
      <c r="L210" s="21">
        <v>65</v>
      </c>
      <c r="M210" s="108">
        <v>0.0325</v>
      </c>
      <c r="N210" s="108">
        <v>0.0325</v>
      </c>
      <c r="O210" s="108">
        <v>0</v>
      </c>
      <c r="P210" s="108">
        <v>0</v>
      </c>
      <c r="Q210" s="107">
        <v>0</v>
      </c>
      <c r="R210" s="107">
        <v>0</v>
      </c>
      <c r="S210" s="107">
        <v>0</v>
      </c>
      <c r="T210" s="107">
        <v>0</v>
      </c>
      <c r="U210" s="108">
        <v>11.624166666666667</v>
      </c>
      <c r="V210" s="108">
        <v>11.624166666666667</v>
      </c>
      <c r="W210" s="108">
        <v>22.858333333333334</v>
      </c>
      <c r="X210" s="109">
        <v>22.858333333333334</v>
      </c>
      <c r="Y210" s="108">
        <v>20.420833333333334</v>
      </c>
      <c r="Z210" s="108">
        <v>20.420833333333334</v>
      </c>
      <c r="AA210" s="108">
        <v>1.5816666666666666</v>
      </c>
      <c r="AB210" s="109">
        <v>1.5816666666666666</v>
      </c>
    </row>
    <row r="211" spans="1:28" ht="56.25" thickBot="1">
      <c r="A211" s="15"/>
      <c r="B211" s="71" t="s">
        <v>39</v>
      </c>
      <c r="C211" s="22">
        <v>18</v>
      </c>
      <c r="D211" s="22">
        <v>18</v>
      </c>
      <c r="E211" s="21">
        <v>1.3499999999999999</v>
      </c>
      <c r="F211" s="21">
        <v>1.3499999999999999</v>
      </c>
      <c r="G211" s="21">
        <v>0.522</v>
      </c>
      <c r="H211" s="21">
        <v>0.522</v>
      </c>
      <c r="I211" s="21">
        <v>9.252</v>
      </c>
      <c r="J211" s="21">
        <v>9.252</v>
      </c>
      <c r="K211" s="21">
        <v>47.4</v>
      </c>
      <c r="L211" s="21">
        <v>47.4</v>
      </c>
      <c r="M211" s="108">
        <v>0.02</v>
      </c>
      <c r="N211" s="108">
        <v>0.02</v>
      </c>
      <c r="O211" s="108">
        <v>0</v>
      </c>
      <c r="P211" s="108">
        <v>0</v>
      </c>
      <c r="Q211" s="107">
        <v>0</v>
      </c>
      <c r="R211" s="107">
        <v>0</v>
      </c>
      <c r="S211" s="107">
        <v>0.02</v>
      </c>
      <c r="T211" s="107">
        <v>0.02</v>
      </c>
      <c r="U211" s="108">
        <v>5.94</v>
      </c>
      <c r="V211" s="108">
        <v>5.94</v>
      </c>
      <c r="W211" s="108">
        <v>11.67</v>
      </c>
      <c r="X211" s="109">
        <v>11.67</v>
      </c>
      <c r="Y211" s="108">
        <v>10.44</v>
      </c>
      <c r="Z211" s="108">
        <v>10.44</v>
      </c>
      <c r="AA211" s="108">
        <v>0.8</v>
      </c>
      <c r="AB211" s="109">
        <v>0.8</v>
      </c>
    </row>
    <row r="212" spans="1:28" ht="28.5" thickBot="1">
      <c r="A212" s="15"/>
      <c r="B212" s="90" t="s">
        <v>11</v>
      </c>
      <c r="C212" s="22"/>
      <c r="D212" s="22"/>
      <c r="E212" s="21">
        <f>SUM(E205:E211)</f>
        <v>24.737500000000004</v>
      </c>
      <c r="F212" s="21">
        <f aca="true" t="shared" si="25" ref="F212:AB212">SUM(F205:F211)</f>
        <v>27.535500000000003</v>
      </c>
      <c r="G212" s="21">
        <f t="shared" si="25"/>
        <v>33.477</v>
      </c>
      <c r="H212" s="21">
        <f t="shared" si="25"/>
        <v>35.666999999999994</v>
      </c>
      <c r="I212" s="21">
        <f t="shared" si="25"/>
        <v>100.4045</v>
      </c>
      <c r="J212" s="21">
        <f t="shared" si="25"/>
        <v>102.82449999999999</v>
      </c>
      <c r="K212" s="21">
        <f t="shared" si="25"/>
        <v>762.65</v>
      </c>
      <c r="L212" s="21">
        <f t="shared" si="25"/>
        <v>812.9499999999999</v>
      </c>
      <c r="M212" s="21">
        <f t="shared" si="25"/>
        <v>0.1635</v>
      </c>
      <c r="N212" s="21">
        <f t="shared" si="25"/>
        <v>0.16749999999999998</v>
      </c>
      <c r="O212" s="21">
        <f t="shared" si="25"/>
        <v>60</v>
      </c>
      <c r="P212" s="21">
        <f t="shared" si="25"/>
        <v>71.35</v>
      </c>
      <c r="Q212" s="21">
        <f t="shared" si="25"/>
        <v>2.35</v>
      </c>
      <c r="R212" s="21">
        <f t="shared" si="25"/>
        <v>2.75</v>
      </c>
      <c r="S212" s="21">
        <f t="shared" si="25"/>
        <v>3.505</v>
      </c>
      <c r="T212" s="21">
        <f t="shared" si="25"/>
        <v>3.515</v>
      </c>
      <c r="U212" s="21">
        <f t="shared" si="25"/>
        <v>101.13666666666666</v>
      </c>
      <c r="V212" s="21">
        <f t="shared" si="25"/>
        <v>108.92666666666668</v>
      </c>
      <c r="W212" s="21">
        <f t="shared" si="25"/>
        <v>396.0783333333334</v>
      </c>
      <c r="X212" s="21">
        <f t="shared" si="25"/>
        <v>454.6983333333334</v>
      </c>
      <c r="Y212" s="21">
        <f t="shared" si="25"/>
        <v>86.86083333333333</v>
      </c>
      <c r="Z212" s="21">
        <f t="shared" si="25"/>
        <v>87.48083333333334</v>
      </c>
      <c r="AA212" s="21">
        <f t="shared" si="25"/>
        <v>6.151666666666666</v>
      </c>
      <c r="AB212" s="21">
        <f t="shared" si="25"/>
        <v>6.431666666666666</v>
      </c>
    </row>
    <row r="213" spans="1:28" ht="27.75">
      <c r="A213" s="19"/>
      <c r="B213" s="92"/>
      <c r="C213" s="51"/>
      <c r="D213" s="51"/>
      <c r="E213" s="52"/>
      <c r="F213" s="52"/>
      <c r="G213" s="52"/>
      <c r="H213" s="52"/>
      <c r="I213" s="52"/>
      <c r="J213" s="52"/>
      <c r="K213" s="53"/>
      <c r="L213" s="53"/>
      <c r="M213" s="41"/>
      <c r="N213" s="41"/>
      <c r="O213" s="41"/>
      <c r="P213" s="41"/>
      <c r="U213" s="41"/>
      <c r="V213" s="41"/>
      <c r="W213" s="41"/>
      <c r="X213" s="41"/>
      <c r="Y213" s="41"/>
      <c r="Z213" s="41"/>
      <c r="AA213" s="41"/>
      <c r="AB213" s="41"/>
    </row>
    <row r="214" spans="1:28" ht="27.75" customHeight="1">
      <c r="A214" s="141" t="s">
        <v>109</v>
      </c>
      <c r="B214" s="141"/>
      <c r="C214" s="51"/>
      <c r="D214" s="51"/>
      <c r="E214" s="52"/>
      <c r="F214" s="52"/>
      <c r="G214" s="52"/>
      <c r="H214" s="52"/>
      <c r="I214" s="52"/>
      <c r="J214" s="52"/>
      <c r="K214" s="53"/>
      <c r="L214" s="53"/>
      <c r="M214" s="41"/>
      <c r="N214" s="41"/>
      <c r="O214" s="41"/>
      <c r="P214" s="41"/>
      <c r="U214" s="41"/>
      <c r="V214" s="41"/>
      <c r="W214" s="41"/>
      <c r="X214" s="41"/>
      <c r="Y214" s="41"/>
      <c r="Z214" s="41"/>
      <c r="AA214" s="41"/>
      <c r="AB214" s="41"/>
    </row>
    <row r="215" spans="1:28" ht="28.5" thickBot="1">
      <c r="A215" s="19"/>
      <c r="B215" s="92"/>
      <c r="C215" s="51"/>
      <c r="D215" s="51"/>
      <c r="E215" s="52"/>
      <c r="F215" s="52"/>
      <c r="G215" s="52"/>
      <c r="H215" s="52"/>
      <c r="I215" s="52"/>
      <c r="J215" s="52"/>
      <c r="K215" s="53"/>
      <c r="L215" s="53"/>
      <c r="M215" s="41"/>
      <c r="N215" s="41"/>
      <c r="O215" s="41"/>
      <c r="P215" s="41"/>
      <c r="U215" s="41"/>
      <c r="V215" s="41"/>
      <c r="W215" s="41"/>
      <c r="X215" s="41"/>
      <c r="Y215" s="41"/>
      <c r="Z215" s="41"/>
      <c r="AA215" s="41"/>
      <c r="AB215" s="41"/>
    </row>
    <row r="216" spans="1:28" ht="49.5" customHeight="1" thickBot="1">
      <c r="A216" s="114" t="s">
        <v>2</v>
      </c>
      <c r="B216" s="124" t="s">
        <v>3</v>
      </c>
      <c r="C216" s="125" t="s">
        <v>4</v>
      </c>
      <c r="D216" s="126"/>
      <c r="E216" s="127" t="s">
        <v>5</v>
      </c>
      <c r="F216" s="128"/>
      <c r="G216" s="127" t="s">
        <v>6</v>
      </c>
      <c r="H216" s="128"/>
      <c r="I216" s="127" t="s">
        <v>7</v>
      </c>
      <c r="J216" s="128"/>
      <c r="K216" s="139" t="s">
        <v>8</v>
      </c>
      <c r="L216" s="140"/>
      <c r="M216" s="131" t="s">
        <v>59</v>
      </c>
      <c r="N216" s="132"/>
      <c r="O216" s="132"/>
      <c r="P216" s="133"/>
      <c r="Q216" s="134" t="s">
        <v>59</v>
      </c>
      <c r="R216" s="135"/>
      <c r="S216" s="135"/>
      <c r="T216" s="136"/>
      <c r="U216" s="131" t="s">
        <v>60</v>
      </c>
      <c r="V216" s="132"/>
      <c r="W216" s="132"/>
      <c r="X216" s="132"/>
      <c r="Y216" s="132"/>
      <c r="Z216" s="132"/>
      <c r="AA216" s="132"/>
      <c r="AB216" s="133"/>
    </row>
    <row r="217" spans="1:28" ht="81.75" thickBot="1">
      <c r="A217" s="115"/>
      <c r="B217" s="117"/>
      <c r="C217" s="43" t="s">
        <v>9</v>
      </c>
      <c r="D217" s="44" t="s">
        <v>10</v>
      </c>
      <c r="E217" s="44" t="s">
        <v>9</v>
      </c>
      <c r="F217" s="44" t="s">
        <v>10</v>
      </c>
      <c r="G217" s="44" t="s">
        <v>9</v>
      </c>
      <c r="H217" s="44" t="s">
        <v>10</v>
      </c>
      <c r="I217" s="44" t="s">
        <v>9</v>
      </c>
      <c r="J217" s="44" t="s">
        <v>10</v>
      </c>
      <c r="K217" s="45" t="s">
        <v>9</v>
      </c>
      <c r="L217" s="45" t="s">
        <v>10</v>
      </c>
      <c r="M217" s="44" t="s">
        <v>65</v>
      </c>
      <c r="N217" s="44" t="s">
        <v>64</v>
      </c>
      <c r="O217" s="44" t="s">
        <v>63</v>
      </c>
      <c r="P217" s="44" t="s">
        <v>61</v>
      </c>
      <c r="Q217" s="45" t="s">
        <v>70</v>
      </c>
      <c r="R217" s="45" t="s">
        <v>72</v>
      </c>
      <c r="S217" s="45" t="s">
        <v>73</v>
      </c>
      <c r="T217" s="45" t="s">
        <v>71</v>
      </c>
      <c r="U217" s="44" t="s">
        <v>62</v>
      </c>
      <c r="V217" s="44" t="s">
        <v>66</v>
      </c>
      <c r="W217" s="44" t="s">
        <v>78</v>
      </c>
      <c r="X217" s="44" t="s">
        <v>79</v>
      </c>
      <c r="Y217" s="44" t="s">
        <v>80</v>
      </c>
      <c r="Z217" s="44" t="s">
        <v>67</v>
      </c>
      <c r="AA217" s="44" t="s">
        <v>68</v>
      </c>
      <c r="AB217" s="44" t="s">
        <v>69</v>
      </c>
    </row>
    <row r="218" spans="1:28" ht="56.25" customHeight="1" thickBot="1">
      <c r="A218" s="57"/>
      <c r="B218" s="84" t="s">
        <v>110</v>
      </c>
      <c r="C218" s="22">
        <v>50</v>
      </c>
      <c r="D218" s="22">
        <v>50</v>
      </c>
      <c r="E218" s="58">
        <v>7.2</v>
      </c>
      <c r="F218" s="59">
        <v>7.2</v>
      </c>
      <c r="G218" s="58">
        <v>16.3</v>
      </c>
      <c r="H218" s="59">
        <v>16.3</v>
      </c>
      <c r="I218" s="60">
        <v>30.7</v>
      </c>
      <c r="J218" s="60">
        <v>30.7</v>
      </c>
      <c r="K218" s="61">
        <v>299</v>
      </c>
      <c r="L218" s="61">
        <v>299</v>
      </c>
      <c r="M218" s="108">
        <v>0.28</v>
      </c>
      <c r="N218" s="108">
        <v>0.28</v>
      </c>
      <c r="O218" s="108">
        <v>0</v>
      </c>
      <c r="P218" s="108">
        <v>0</v>
      </c>
      <c r="Q218" s="107">
        <v>0</v>
      </c>
      <c r="R218" s="107">
        <v>0</v>
      </c>
      <c r="S218" s="107">
        <v>0</v>
      </c>
      <c r="T218" s="107">
        <v>0</v>
      </c>
      <c r="U218" s="108">
        <v>77.5</v>
      </c>
      <c r="V218" s="108">
        <v>77.5</v>
      </c>
      <c r="W218" s="108">
        <v>222.5</v>
      </c>
      <c r="X218" s="109">
        <v>222.5</v>
      </c>
      <c r="Y218" s="108">
        <v>32.5</v>
      </c>
      <c r="Z218" s="108">
        <v>32.5</v>
      </c>
      <c r="AA218" s="108">
        <v>3.25</v>
      </c>
      <c r="AB218" s="109">
        <v>3.25</v>
      </c>
    </row>
    <row r="219" spans="1:28" ht="42" customHeight="1" thickBot="1">
      <c r="A219" s="74">
        <v>701</v>
      </c>
      <c r="B219" s="75" t="s">
        <v>150</v>
      </c>
      <c r="C219" s="22">
        <v>200</v>
      </c>
      <c r="D219" s="22">
        <v>200</v>
      </c>
      <c r="E219" s="21">
        <v>0.2</v>
      </c>
      <c r="F219" s="21">
        <v>0.2</v>
      </c>
      <c r="G219" s="21">
        <v>0</v>
      </c>
      <c r="H219" s="21">
        <v>0</v>
      </c>
      <c r="I219" s="21">
        <v>35.8</v>
      </c>
      <c r="J219" s="21">
        <v>35.8</v>
      </c>
      <c r="K219" s="21">
        <v>142</v>
      </c>
      <c r="L219" s="21">
        <v>142</v>
      </c>
      <c r="M219" s="108">
        <v>0</v>
      </c>
      <c r="N219" s="108">
        <v>0</v>
      </c>
      <c r="O219" s="108">
        <v>15</v>
      </c>
      <c r="P219" s="108">
        <v>15</v>
      </c>
      <c r="Q219" s="107">
        <v>0</v>
      </c>
      <c r="R219" s="107">
        <v>0</v>
      </c>
      <c r="S219" s="107">
        <v>0</v>
      </c>
      <c r="T219" s="107">
        <v>0</v>
      </c>
      <c r="U219" s="108">
        <v>4.5</v>
      </c>
      <c r="V219" s="108">
        <v>4.5</v>
      </c>
      <c r="W219" s="108">
        <v>0</v>
      </c>
      <c r="X219" s="109">
        <v>0</v>
      </c>
      <c r="Y219" s="108">
        <v>1</v>
      </c>
      <c r="Z219" s="108">
        <v>1</v>
      </c>
      <c r="AA219" s="108">
        <v>0.15</v>
      </c>
      <c r="AB219" s="109">
        <v>0.15</v>
      </c>
    </row>
    <row r="220" spans="1:28" ht="28.5" thickBot="1">
      <c r="A220" s="15"/>
      <c r="B220" s="90" t="s">
        <v>11</v>
      </c>
      <c r="C220" s="22"/>
      <c r="D220" s="22"/>
      <c r="E220" s="21">
        <f>SUM(E218:E219)</f>
        <v>7.4</v>
      </c>
      <c r="F220" s="21">
        <f aca="true" t="shared" si="26" ref="F220:AB220">SUM(F218:F219)</f>
        <v>7.4</v>
      </c>
      <c r="G220" s="21">
        <f t="shared" si="26"/>
        <v>16.3</v>
      </c>
      <c r="H220" s="21">
        <f t="shared" si="26"/>
        <v>16.3</v>
      </c>
      <c r="I220" s="21">
        <f t="shared" si="26"/>
        <v>66.5</v>
      </c>
      <c r="J220" s="21">
        <f t="shared" si="26"/>
        <v>66.5</v>
      </c>
      <c r="K220" s="21">
        <f t="shared" si="26"/>
        <v>441</v>
      </c>
      <c r="L220" s="21">
        <f t="shared" si="26"/>
        <v>441</v>
      </c>
      <c r="M220" s="21">
        <f t="shared" si="26"/>
        <v>0.28</v>
      </c>
      <c r="N220" s="21">
        <f t="shared" si="26"/>
        <v>0.28</v>
      </c>
      <c r="O220" s="21">
        <f t="shared" si="26"/>
        <v>15</v>
      </c>
      <c r="P220" s="21">
        <f t="shared" si="26"/>
        <v>15</v>
      </c>
      <c r="Q220" s="21">
        <f t="shared" si="26"/>
        <v>0</v>
      </c>
      <c r="R220" s="21">
        <f t="shared" si="26"/>
        <v>0</v>
      </c>
      <c r="S220" s="21">
        <f t="shared" si="26"/>
        <v>0</v>
      </c>
      <c r="T220" s="21">
        <f t="shared" si="26"/>
        <v>0</v>
      </c>
      <c r="U220" s="21">
        <f t="shared" si="26"/>
        <v>82</v>
      </c>
      <c r="V220" s="21">
        <f t="shared" si="26"/>
        <v>82</v>
      </c>
      <c r="W220" s="21">
        <f t="shared" si="26"/>
        <v>222.5</v>
      </c>
      <c r="X220" s="21">
        <f t="shared" si="26"/>
        <v>222.5</v>
      </c>
      <c r="Y220" s="21">
        <f t="shared" si="26"/>
        <v>33.5</v>
      </c>
      <c r="Z220" s="21">
        <f t="shared" si="26"/>
        <v>33.5</v>
      </c>
      <c r="AA220" s="21">
        <f t="shared" si="26"/>
        <v>3.4</v>
      </c>
      <c r="AB220" s="21">
        <f t="shared" si="26"/>
        <v>3.4</v>
      </c>
    </row>
    <row r="221" spans="1:28" ht="28.5" thickBot="1">
      <c r="A221" s="15"/>
      <c r="B221" s="90" t="s">
        <v>26</v>
      </c>
      <c r="C221" s="22"/>
      <c r="D221" s="22"/>
      <c r="E221" s="21">
        <f>E199+E212+E220</f>
        <v>42.3975</v>
      </c>
      <c r="F221" s="21">
        <f aca="true" t="shared" si="27" ref="F221:AB221">F199+F212+F220</f>
        <v>45.1955</v>
      </c>
      <c r="G221" s="21">
        <f t="shared" si="27"/>
        <v>59.64699999999999</v>
      </c>
      <c r="H221" s="21">
        <f t="shared" si="27"/>
        <v>61.83699999999999</v>
      </c>
      <c r="I221" s="21">
        <f t="shared" si="27"/>
        <v>213.8545</v>
      </c>
      <c r="J221" s="21">
        <f t="shared" si="27"/>
        <v>216.2745</v>
      </c>
      <c r="K221" s="21">
        <f t="shared" si="27"/>
        <v>1765.1</v>
      </c>
      <c r="L221" s="21">
        <f t="shared" si="27"/>
        <v>1815.4</v>
      </c>
      <c r="M221" s="21">
        <f t="shared" si="27"/>
        <v>0.5135000000000001</v>
      </c>
      <c r="N221" s="21">
        <f t="shared" si="27"/>
        <v>0.5175000000000001</v>
      </c>
      <c r="O221" s="21">
        <f t="shared" si="27"/>
        <v>76.12</v>
      </c>
      <c r="P221" s="21">
        <f t="shared" si="27"/>
        <v>87.47</v>
      </c>
      <c r="Q221" s="21">
        <f t="shared" si="27"/>
        <v>2.42</v>
      </c>
      <c r="R221" s="21">
        <f t="shared" si="27"/>
        <v>2.82</v>
      </c>
      <c r="S221" s="21">
        <f t="shared" si="27"/>
        <v>3.565</v>
      </c>
      <c r="T221" s="21">
        <f t="shared" si="27"/>
        <v>3.575</v>
      </c>
      <c r="U221" s="21">
        <f t="shared" si="27"/>
        <v>357.1066666666667</v>
      </c>
      <c r="V221" s="21">
        <f t="shared" si="27"/>
        <v>364.89666666666665</v>
      </c>
      <c r="W221" s="21">
        <f t="shared" si="27"/>
        <v>657.1783333333334</v>
      </c>
      <c r="X221" s="21">
        <f t="shared" si="27"/>
        <v>715.7983333333334</v>
      </c>
      <c r="Y221" s="21">
        <f t="shared" si="27"/>
        <v>126.19083333333333</v>
      </c>
      <c r="Z221" s="21">
        <f t="shared" si="27"/>
        <v>126.81083333333333</v>
      </c>
      <c r="AA221" s="21">
        <f t="shared" si="27"/>
        <v>10.111666666666666</v>
      </c>
      <c r="AB221" s="21">
        <f t="shared" si="27"/>
        <v>10.391666666666666</v>
      </c>
    </row>
    <row r="222" spans="1:28" ht="27.75">
      <c r="A222" s="19"/>
      <c r="B222" s="92"/>
      <c r="C222" s="51"/>
      <c r="D222" s="51"/>
      <c r="E222" s="52"/>
      <c r="F222" s="52"/>
      <c r="G222" s="52"/>
      <c r="H222" s="52"/>
      <c r="I222" s="52"/>
      <c r="J222" s="52"/>
      <c r="K222" s="53"/>
      <c r="L222" s="53"/>
      <c r="M222" s="41"/>
      <c r="N222" s="41"/>
      <c r="O222" s="41"/>
      <c r="P222" s="41"/>
      <c r="U222" s="41"/>
      <c r="V222" s="41"/>
      <c r="W222" s="41"/>
      <c r="X222" s="41"/>
      <c r="Y222" s="41"/>
      <c r="Z222" s="41"/>
      <c r="AA222" s="41"/>
      <c r="AB222" s="41"/>
    </row>
    <row r="223" spans="1:28" ht="27.75">
      <c r="A223" s="14" t="s">
        <v>20</v>
      </c>
      <c r="B223" s="89"/>
      <c r="C223" s="55"/>
      <c r="D223" s="55"/>
      <c r="E223" s="41"/>
      <c r="F223" s="41"/>
      <c r="G223" s="41"/>
      <c r="H223" s="41"/>
      <c r="I223" s="41"/>
      <c r="J223" s="41"/>
      <c r="M223" s="41"/>
      <c r="N223" s="41"/>
      <c r="O223" s="41"/>
      <c r="P223" s="41"/>
      <c r="U223" s="41"/>
      <c r="V223" s="41"/>
      <c r="W223" s="41"/>
      <c r="X223" s="41"/>
      <c r="Y223" s="41"/>
      <c r="Z223" s="41"/>
      <c r="AA223" s="41"/>
      <c r="AB223" s="41"/>
    </row>
    <row r="224" spans="1:28" ht="28.5" thickBot="1">
      <c r="A224" s="13"/>
      <c r="B224" s="89"/>
      <c r="C224" s="55"/>
      <c r="D224" s="55"/>
      <c r="E224" s="41"/>
      <c r="F224" s="41"/>
      <c r="G224" s="41"/>
      <c r="H224" s="41"/>
      <c r="I224" s="41"/>
      <c r="J224" s="41"/>
      <c r="M224" s="41"/>
      <c r="N224" s="41"/>
      <c r="O224" s="41"/>
      <c r="P224" s="41"/>
      <c r="U224" s="41"/>
      <c r="V224" s="41"/>
      <c r="W224" s="41"/>
      <c r="X224" s="41"/>
      <c r="Y224" s="41"/>
      <c r="Z224" s="41"/>
      <c r="AA224" s="41"/>
      <c r="AB224" s="41"/>
    </row>
    <row r="225" spans="1:28" ht="49.5" customHeight="1" thickBot="1">
      <c r="A225" s="114" t="s">
        <v>2</v>
      </c>
      <c r="B225" s="124" t="s">
        <v>3</v>
      </c>
      <c r="C225" s="125" t="s">
        <v>4</v>
      </c>
      <c r="D225" s="126"/>
      <c r="E225" s="127" t="s">
        <v>5</v>
      </c>
      <c r="F225" s="128"/>
      <c r="G225" s="127" t="s">
        <v>6</v>
      </c>
      <c r="H225" s="128"/>
      <c r="I225" s="127" t="s">
        <v>7</v>
      </c>
      <c r="J225" s="128"/>
      <c r="K225" s="127" t="s">
        <v>8</v>
      </c>
      <c r="L225" s="128"/>
      <c r="M225" s="131" t="s">
        <v>59</v>
      </c>
      <c r="N225" s="132"/>
      <c r="O225" s="132"/>
      <c r="P225" s="133"/>
      <c r="Q225" s="134" t="s">
        <v>59</v>
      </c>
      <c r="R225" s="135"/>
      <c r="S225" s="135"/>
      <c r="T225" s="136"/>
      <c r="U225" s="131" t="s">
        <v>60</v>
      </c>
      <c r="V225" s="132"/>
      <c r="W225" s="132"/>
      <c r="X225" s="132"/>
      <c r="Y225" s="132"/>
      <c r="Z225" s="132"/>
      <c r="AA225" s="132"/>
      <c r="AB225" s="133"/>
    </row>
    <row r="226" spans="1:28" ht="81.75" thickBot="1">
      <c r="A226" s="115"/>
      <c r="B226" s="117"/>
      <c r="C226" s="43" t="s">
        <v>9</v>
      </c>
      <c r="D226" s="44" t="s">
        <v>10</v>
      </c>
      <c r="E226" s="44" t="s">
        <v>9</v>
      </c>
      <c r="F226" s="44" t="s">
        <v>10</v>
      </c>
      <c r="G226" s="44" t="s">
        <v>9</v>
      </c>
      <c r="H226" s="44" t="s">
        <v>10</v>
      </c>
      <c r="I226" s="44" t="s">
        <v>9</v>
      </c>
      <c r="J226" s="44" t="s">
        <v>10</v>
      </c>
      <c r="K226" s="44" t="s">
        <v>9</v>
      </c>
      <c r="L226" s="44" t="s">
        <v>10</v>
      </c>
      <c r="M226" s="44" t="s">
        <v>65</v>
      </c>
      <c r="N226" s="44" t="s">
        <v>64</v>
      </c>
      <c r="O226" s="44" t="s">
        <v>63</v>
      </c>
      <c r="P226" s="44" t="s">
        <v>61</v>
      </c>
      <c r="Q226" s="45" t="s">
        <v>70</v>
      </c>
      <c r="R226" s="45" t="s">
        <v>72</v>
      </c>
      <c r="S226" s="45" t="s">
        <v>73</v>
      </c>
      <c r="T226" s="45" t="s">
        <v>71</v>
      </c>
      <c r="U226" s="44" t="s">
        <v>62</v>
      </c>
      <c r="V226" s="44" t="s">
        <v>66</v>
      </c>
      <c r="W226" s="44" t="s">
        <v>78</v>
      </c>
      <c r="X226" s="44" t="s">
        <v>79</v>
      </c>
      <c r="Y226" s="44" t="s">
        <v>80</v>
      </c>
      <c r="Z226" s="44" t="s">
        <v>67</v>
      </c>
      <c r="AA226" s="44" t="s">
        <v>68</v>
      </c>
      <c r="AB226" s="44" t="s">
        <v>69</v>
      </c>
    </row>
    <row r="227" spans="1:28" ht="84" thickBot="1">
      <c r="A227" s="70">
        <v>302</v>
      </c>
      <c r="B227" s="71" t="s">
        <v>89</v>
      </c>
      <c r="C227" s="22" t="s">
        <v>91</v>
      </c>
      <c r="D227" s="22" t="s">
        <v>91</v>
      </c>
      <c r="E227" s="21">
        <v>9.66</v>
      </c>
      <c r="F227" s="21">
        <v>9.66</v>
      </c>
      <c r="G227" s="21">
        <v>17.48</v>
      </c>
      <c r="H227" s="21">
        <v>17.48</v>
      </c>
      <c r="I227" s="21">
        <v>40.85</v>
      </c>
      <c r="J227" s="21">
        <v>40.85</v>
      </c>
      <c r="K227" s="21">
        <v>323.5</v>
      </c>
      <c r="L227" s="21">
        <v>323.5</v>
      </c>
      <c r="M227" s="107">
        <v>0.06</v>
      </c>
      <c r="N227" s="108">
        <v>0.06</v>
      </c>
      <c r="O227" s="108">
        <v>0.68</v>
      </c>
      <c r="P227" s="108">
        <v>0.68</v>
      </c>
      <c r="Q227" s="107">
        <v>0.6</v>
      </c>
      <c r="R227" s="107">
        <v>0.6</v>
      </c>
      <c r="S227" s="107">
        <v>0</v>
      </c>
      <c r="T227" s="107">
        <v>0</v>
      </c>
      <c r="U227" s="108">
        <v>137.85</v>
      </c>
      <c r="V227" s="108">
        <v>137.85</v>
      </c>
      <c r="W227" s="108">
        <v>130.64</v>
      </c>
      <c r="X227" s="109">
        <v>130.64</v>
      </c>
      <c r="Y227" s="108">
        <v>25.49</v>
      </c>
      <c r="Z227" s="108">
        <v>25.49</v>
      </c>
      <c r="AA227" s="108">
        <v>0.4</v>
      </c>
      <c r="AB227" s="109">
        <v>0.4</v>
      </c>
    </row>
    <row r="228" spans="1:28" ht="56.25" thickBot="1">
      <c r="A228" s="70">
        <v>2</v>
      </c>
      <c r="B228" s="71" t="s">
        <v>123</v>
      </c>
      <c r="C228" s="86" t="s">
        <v>153</v>
      </c>
      <c r="D228" s="86" t="s">
        <v>153</v>
      </c>
      <c r="E228" s="23">
        <v>2.49</v>
      </c>
      <c r="F228" s="23">
        <v>2.49</v>
      </c>
      <c r="G228" s="23">
        <v>3.93</v>
      </c>
      <c r="H228" s="23">
        <v>3.93</v>
      </c>
      <c r="I228" s="23">
        <v>27.56</v>
      </c>
      <c r="J228" s="23">
        <v>27.56</v>
      </c>
      <c r="K228" s="23">
        <v>156</v>
      </c>
      <c r="L228" s="23">
        <v>156</v>
      </c>
      <c r="M228" s="108">
        <v>0.05</v>
      </c>
      <c r="N228" s="108">
        <v>0.05</v>
      </c>
      <c r="O228" s="108">
        <v>0.1</v>
      </c>
      <c r="P228" s="108">
        <v>0.1</v>
      </c>
      <c r="Q228" s="107">
        <v>20</v>
      </c>
      <c r="R228" s="107">
        <v>20</v>
      </c>
      <c r="S228" s="107">
        <v>0</v>
      </c>
      <c r="T228" s="107">
        <v>0</v>
      </c>
      <c r="U228" s="108">
        <v>10.9</v>
      </c>
      <c r="V228" s="108">
        <v>10.9</v>
      </c>
      <c r="W228" s="108">
        <v>29.4</v>
      </c>
      <c r="X228" s="109">
        <v>29.4</v>
      </c>
      <c r="Y228" s="108">
        <v>11.3</v>
      </c>
      <c r="Z228" s="108">
        <v>11.3</v>
      </c>
      <c r="AA228" s="108">
        <v>0.87</v>
      </c>
      <c r="AB228" s="109">
        <v>0.87</v>
      </c>
    </row>
    <row r="229" spans="1:28" ht="28.5" thickBot="1">
      <c r="A229" s="70">
        <v>686</v>
      </c>
      <c r="B229" s="71" t="s">
        <v>25</v>
      </c>
      <c r="C229" s="22" t="s">
        <v>47</v>
      </c>
      <c r="D229" s="22" t="s">
        <v>47</v>
      </c>
      <c r="E229" s="21">
        <v>0.3</v>
      </c>
      <c r="F229" s="21">
        <v>0.3</v>
      </c>
      <c r="G229" s="21">
        <v>0</v>
      </c>
      <c r="H229" s="21">
        <v>0</v>
      </c>
      <c r="I229" s="21">
        <v>15.2</v>
      </c>
      <c r="J229" s="21">
        <v>15.2</v>
      </c>
      <c r="K229" s="21">
        <v>60</v>
      </c>
      <c r="L229" s="21">
        <v>60</v>
      </c>
      <c r="M229" s="108">
        <v>0</v>
      </c>
      <c r="N229" s="108">
        <v>0</v>
      </c>
      <c r="O229" s="108">
        <v>4.06</v>
      </c>
      <c r="P229" s="108">
        <v>4.06</v>
      </c>
      <c r="Q229" s="107">
        <v>0</v>
      </c>
      <c r="R229" s="107">
        <v>0</v>
      </c>
      <c r="S229" s="107">
        <v>0</v>
      </c>
      <c r="T229" s="107">
        <v>0</v>
      </c>
      <c r="U229" s="108">
        <v>15.16</v>
      </c>
      <c r="V229" s="108">
        <v>15.16</v>
      </c>
      <c r="W229" s="108">
        <v>7.14</v>
      </c>
      <c r="X229" s="109">
        <v>7.14</v>
      </c>
      <c r="Y229" s="108">
        <v>5.6</v>
      </c>
      <c r="Z229" s="108">
        <v>5.6</v>
      </c>
      <c r="AA229" s="108">
        <v>0.58</v>
      </c>
      <c r="AB229" s="109">
        <v>0.58</v>
      </c>
    </row>
    <row r="230" spans="1:28" ht="28.5" thickBot="1">
      <c r="A230" s="15"/>
      <c r="B230" s="90" t="s">
        <v>11</v>
      </c>
      <c r="C230" s="22"/>
      <c r="D230" s="22"/>
      <c r="E230" s="21">
        <f>SUM(E227:E229)</f>
        <v>12.450000000000001</v>
      </c>
      <c r="F230" s="21">
        <f aca="true" t="shared" si="28" ref="F230:AB230">SUM(F227:F229)</f>
        <v>12.450000000000001</v>
      </c>
      <c r="G230" s="21">
        <f t="shared" si="28"/>
        <v>21.41</v>
      </c>
      <c r="H230" s="21">
        <f t="shared" si="28"/>
        <v>21.41</v>
      </c>
      <c r="I230" s="21">
        <f t="shared" si="28"/>
        <v>83.61</v>
      </c>
      <c r="J230" s="21">
        <f t="shared" si="28"/>
        <v>83.61</v>
      </c>
      <c r="K230" s="21">
        <f t="shared" si="28"/>
        <v>539.5</v>
      </c>
      <c r="L230" s="21">
        <f t="shared" si="28"/>
        <v>539.5</v>
      </c>
      <c r="M230" s="21">
        <f t="shared" si="28"/>
        <v>0.11</v>
      </c>
      <c r="N230" s="21">
        <f t="shared" si="28"/>
        <v>0.11</v>
      </c>
      <c r="O230" s="21">
        <f t="shared" si="28"/>
        <v>4.84</v>
      </c>
      <c r="P230" s="21">
        <f t="shared" si="28"/>
        <v>4.84</v>
      </c>
      <c r="Q230" s="21">
        <f t="shared" si="28"/>
        <v>20.6</v>
      </c>
      <c r="R230" s="21">
        <f t="shared" si="28"/>
        <v>20.6</v>
      </c>
      <c r="S230" s="21">
        <f t="shared" si="28"/>
        <v>0</v>
      </c>
      <c r="T230" s="21">
        <f t="shared" si="28"/>
        <v>0</v>
      </c>
      <c r="U230" s="21">
        <f t="shared" si="28"/>
        <v>163.91</v>
      </c>
      <c r="V230" s="21">
        <f t="shared" si="28"/>
        <v>163.91</v>
      </c>
      <c r="W230" s="21">
        <f t="shared" si="28"/>
        <v>167.17999999999998</v>
      </c>
      <c r="X230" s="21">
        <f t="shared" si="28"/>
        <v>167.17999999999998</v>
      </c>
      <c r="Y230" s="21">
        <f t="shared" si="28"/>
        <v>42.39</v>
      </c>
      <c r="Z230" s="21">
        <f t="shared" si="28"/>
        <v>42.39</v>
      </c>
      <c r="AA230" s="21">
        <f t="shared" si="28"/>
        <v>1.85</v>
      </c>
      <c r="AB230" s="21">
        <f t="shared" si="28"/>
        <v>1.85</v>
      </c>
    </row>
    <row r="231" spans="1:28" ht="27.75">
      <c r="A231" s="14" t="s">
        <v>12</v>
      </c>
      <c r="B231" s="91"/>
      <c r="C231" s="40"/>
      <c r="D231" s="40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U231" s="41"/>
      <c r="V231" s="41"/>
      <c r="W231" s="41"/>
      <c r="X231" s="41"/>
      <c r="Y231" s="41"/>
      <c r="Z231" s="41"/>
      <c r="AA231" s="41"/>
      <c r="AB231" s="41"/>
    </row>
    <row r="232" spans="1:28" ht="28.5" thickBot="1">
      <c r="A232" s="13"/>
      <c r="B232" s="91"/>
      <c r="C232" s="40"/>
      <c r="D232" s="40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U232" s="41"/>
      <c r="V232" s="41"/>
      <c r="W232" s="41"/>
      <c r="X232" s="41"/>
      <c r="Y232" s="41"/>
      <c r="Z232" s="41"/>
      <c r="AA232" s="41"/>
      <c r="AB232" s="41"/>
    </row>
    <row r="233" spans="1:28" ht="49.5" customHeight="1" thickBot="1">
      <c r="A233" s="114" t="s">
        <v>2</v>
      </c>
      <c r="B233" s="124" t="s">
        <v>3</v>
      </c>
      <c r="C233" s="125" t="s">
        <v>4</v>
      </c>
      <c r="D233" s="126"/>
      <c r="E233" s="127" t="s">
        <v>5</v>
      </c>
      <c r="F233" s="128"/>
      <c r="G233" s="127" t="s">
        <v>6</v>
      </c>
      <c r="H233" s="128"/>
      <c r="I233" s="127" t="s">
        <v>7</v>
      </c>
      <c r="J233" s="128"/>
      <c r="K233" s="127" t="s">
        <v>8</v>
      </c>
      <c r="L233" s="128"/>
      <c r="M233" s="131" t="s">
        <v>59</v>
      </c>
      <c r="N233" s="132"/>
      <c r="O233" s="132"/>
      <c r="P233" s="133"/>
      <c r="Q233" s="134" t="s">
        <v>59</v>
      </c>
      <c r="R233" s="135"/>
      <c r="S233" s="135"/>
      <c r="T233" s="136"/>
      <c r="U233" s="131" t="s">
        <v>60</v>
      </c>
      <c r="V233" s="132"/>
      <c r="W233" s="132"/>
      <c r="X233" s="132"/>
      <c r="Y233" s="132"/>
      <c r="Z233" s="132"/>
      <c r="AA233" s="132"/>
      <c r="AB233" s="133"/>
    </row>
    <row r="234" spans="1:28" ht="81.75" thickBot="1">
      <c r="A234" s="115"/>
      <c r="B234" s="117"/>
      <c r="C234" s="43" t="s">
        <v>9</v>
      </c>
      <c r="D234" s="44" t="s">
        <v>10</v>
      </c>
      <c r="E234" s="44" t="s">
        <v>9</v>
      </c>
      <c r="F234" s="44" t="s">
        <v>10</v>
      </c>
      <c r="G234" s="44" t="s">
        <v>9</v>
      </c>
      <c r="H234" s="44" t="s">
        <v>10</v>
      </c>
      <c r="I234" s="44" t="s">
        <v>9</v>
      </c>
      <c r="J234" s="44" t="s">
        <v>10</v>
      </c>
      <c r="K234" s="44" t="s">
        <v>9</v>
      </c>
      <c r="L234" s="44" t="s">
        <v>10</v>
      </c>
      <c r="M234" s="44" t="s">
        <v>65</v>
      </c>
      <c r="N234" s="44" t="s">
        <v>64</v>
      </c>
      <c r="O234" s="44" t="s">
        <v>63</v>
      </c>
      <c r="P234" s="44" t="s">
        <v>61</v>
      </c>
      <c r="Q234" s="45" t="s">
        <v>70</v>
      </c>
      <c r="R234" s="45" t="s">
        <v>72</v>
      </c>
      <c r="S234" s="45" t="s">
        <v>73</v>
      </c>
      <c r="T234" s="45" t="s">
        <v>71</v>
      </c>
      <c r="U234" s="44" t="s">
        <v>62</v>
      </c>
      <c r="V234" s="44" t="s">
        <v>66</v>
      </c>
      <c r="W234" s="44" t="s">
        <v>78</v>
      </c>
      <c r="X234" s="44" t="s">
        <v>79</v>
      </c>
      <c r="Y234" s="44" t="s">
        <v>80</v>
      </c>
      <c r="Z234" s="44" t="s">
        <v>67</v>
      </c>
      <c r="AA234" s="44" t="s">
        <v>68</v>
      </c>
      <c r="AB234" s="44" t="s">
        <v>69</v>
      </c>
    </row>
    <row r="235" spans="1:28" ht="56.25" thickBot="1">
      <c r="A235" s="70">
        <v>33</v>
      </c>
      <c r="B235" s="72" t="s">
        <v>127</v>
      </c>
      <c r="C235" s="24">
        <v>50</v>
      </c>
      <c r="D235" s="24">
        <v>40</v>
      </c>
      <c r="E235" s="23">
        <v>1.065</v>
      </c>
      <c r="F235" s="23">
        <v>0.855</v>
      </c>
      <c r="G235" s="23">
        <v>4.5600000000000005</v>
      </c>
      <c r="H235" s="23">
        <v>3.6450000000000005</v>
      </c>
      <c r="I235" s="23">
        <v>6.27</v>
      </c>
      <c r="J235" s="23">
        <v>5.01</v>
      </c>
      <c r="K235" s="23">
        <v>70.42500000000001</v>
      </c>
      <c r="L235" s="23">
        <v>56.34</v>
      </c>
      <c r="M235" s="107">
        <v>0</v>
      </c>
      <c r="N235" s="108">
        <v>0</v>
      </c>
      <c r="O235" s="108">
        <v>7.125</v>
      </c>
      <c r="P235" s="108">
        <v>5.699999999999999</v>
      </c>
      <c r="Q235" s="107">
        <v>0</v>
      </c>
      <c r="R235" s="107">
        <v>0</v>
      </c>
      <c r="S235" s="107">
        <v>0</v>
      </c>
      <c r="T235" s="107">
        <v>0</v>
      </c>
      <c r="U235" s="108">
        <v>26.355</v>
      </c>
      <c r="V235" s="108">
        <v>21.09</v>
      </c>
      <c r="W235" s="108">
        <v>30.72</v>
      </c>
      <c r="X235" s="109">
        <v>24.57</v>
      </c>
      <c r="Y235" s="108">
        <v>15.674999999999999</v>
      </c>
      <c r="Z235" s="108">
        <v>12.54</v>
      </c>
      <c r="AA235" s="108">
        <v>0.99</v>
      </c>
      <c r="AB235" s="109">
        <v>0.795</v>
      </c>
    </row>
    <row r="236" spans="1:28" ht="56.25" thickBot="1">
      <c r="A236" s="70">
        <v>133</v>
      </c>
      <c r="B236" s="72" t="s">
        <v>154</v>
      </c>
      <c r="C236" s="22" t="s">
        <v>146</v>
      </c>
      <c r="D236" s="22" t="s">
        <v>147</v>
      </c>
      <c r="E236" s="21">
        <v>3.6</v>
      </c>
      <c r="F236" s="21">
        <v>4.5</v>
      </c>
      <c r="G236" s="21">
        <v>4.5</v>
      </c>
      <c r="H236" s="21">
        <v>5.6</v>
      </c>
      <c r="I236" s="21">
        <v>28</v>
      </c>
      <c r="J236" s="21">
        <v>35</v>
      </c>
      <c r="K236" s="21">
        <v>120</v>
      </c>
      <c r="L236" s="21">
        <v>150</v>
      </c>
      <c r="M236" s="108">
        <v>0.03</v>
      </c>
      <c r="N236" s="108">
        <v>0.04</v>
      </c>
      <c r="O236" s="108">
        <v>13.96</v>
      </c>
      <c r="P236" s="108">
        <v>17.45</v>
      </c>
      <c r="Q236" s="107">
        <v>0.02</v>
      </c>
      <c r="R236" s="107">
        <v>0.03</v>
      </c>
      <c r="S236" s="107">
        <v>0.2</v>
      </c>
      <c r="T236" s="107">
        <v>0.21</v>
      </c>
      <c r="U236" s="108">
        <v>12</v>
      </c>
      <c r="V236" s="108">
        <v>15</v>
      </c>
      <c r="W236" s="108">
        <v>28.5</v>
      </c>
      <c r="X236" s="109">
        <v>35.63</v>
      </c>
      <c r="Y236" s="108">
        <v>19.96</v>
      </c>
      <c r="Z236" s="108">
        <v>24.95</v>
      </c>
      <c r="AA236" s="108">
        <v>0.8</v>
      </c>
      <c r="AB236" s="109">
        <v>1</v>
      </c>
    </row>
    <row r="237" spans="1:28" ht="56.25" thickBot="1">
      <c r="A237" s="70">
        <v>374</v>
      </c>
      <c r="B237" s="71" t="s">
        <v>155</v>
      </c>
      <c r="C237" s="22" t="s">
        <v>156</v>
      </c>
      <c r="D237" s="22" t="s">
        <v>157</v>
      </c>
      <c r="E237" s="21">
        <v>8.42</v>
      </c>
      <c r="F237" s="21">
        <v>9.36</v>
      </c>
      <c r="G237" s="21">
        <v>4.86</v>
      </c>
      <c r="H237" s="21">
        <v>5.4</v>
      </c>
      <c r="I237" s="21">
        <v>5.04</v>
      </c>
      <c r="J237" s="21">
        <v>5.6</v>
      </c>
      <c r="K237" s="23">
        <v>164</v>
      </c>
      <c r="L237" s="23">
        <v>197</v>
      </c>
      <c r="M237" s="107">
        <v>0.05</v>
      </c>
      <c r="N237" s="108">
        <v>0.06</v>
      </c>
      <c r="O237" s="108">
        <v>0.19</v>
      </c>
      <c r="P237" s="108">
        <v>0.24</v>
      </c>
      <c r="Q237" s="107">
        <v>33</v>
      </c>
      <c r="R237" s="107">
        <v>41.25</v>
      </c>
      <c r="S237" s="107">
        <v>0.4</v>
      </c>
      <c r="T237" s="107">
        <v>0.48</v>
      </c>
      <c r="U237" s="108">
        <v>31.5</v>
      </c>
      <c r="V237" s="108">
        <v>39.68</v>
      </c>
      <c r="W237" s="108">
        <v>108.8</v>
      </c>
      <c r="X237" s="109">
        <v>136</v>
      </c>
      <c r="Y237" s="108">
        <v>15.8</v>
      </c>
      <c r="Z237" s="108">
        <v>19.75</v>
      </c>
      <c r="AA237" s="108">
        <v>0.56</v>
      </c>
      <c r="AB237" s="109">
        <v>0.7</v>
      </c>
    </row>
    <row r="238" spans="1:28" ht="28.5" thickBot="1">
      <c r="A238" s="70">
        <v>520</v>
      </c>
      <c r="B238" s="71" t="s">
        <v>24</v>
      </c>
      <c r="C238" s="22">
        <v>125</v>
      </c>
      <c r="D238" s="22">
        <v>125</v>
      </c>
      <c r="E238" s="21">
        <v>4.500000000000001</v>
      </c>
      <c r="F238" s="21">
        <v>4.500000000000001</v>
      </c>
      <c r="G238" s="21">
        <v>10.75</v>
      </c>
      <c r="H238" s="21">
        <v>10.75</v>
      </c>
      <c r="I238" s="21">
        <v>20.25</v>
      </c>
      <c r="J238" s="21">
        <v>20.25</v>
      </c>
      <c r="K238" s="21">
        <v>157.5</v>
      </c>
      <c r="L238" s="21">
        <v>157.5</v>
      </c>
      <c r="M238" s="107">
        <v>0.08750000000000001</v>
      </c>
      <c r="N238" s="108">
        <v>0.08750000000000001</v>
      </c>
      <c r="O238" s="108">
        <v>2.6125</v>
      </c>
      <c r="P238" s="108">
        <v>2.6125</v>
      </c>
      <c r="Q238" s="107">
        <v>0.025</v>
      </c>
      <c r="R238" s="107">
        <v>0.025</v>
      </c>
      <c r="S238" s="107">
        <v>0.125</v>
      </c>
      <c r="T238" s="107">
        <v>0.125</v>
      </c>
      <c r="U238" s="108">
        <v>45.9</v>
      </c>
      <c r="V238" s="108">
        <v>45.9</v>
      </c>
      <c r="W238" s="108">
        <v>68.33749999999999</v>
      </c>
      <c r="X238" s="109">
        <v>68.33749999999999</v>
      </c>
      <c r="Y238" s="108">
        <v>19.450000000000003</v>
      </c>
      <c r="Z238" s="108">
        <v>19.450000000000003</v>
      </c>
      <c r="AA238" s="108">
        <v>0.6124999999999999</v>
      </c>
      <c r="AB238" s="109">
        <v>0.6124999999999999</v>
      </c>
    </row>
    <row r="239" spans="1:28" ht="28.5" thickBot="1">
      <c r="A239" s="74">
        <v>701</v>
      </c>
      <c r="B239" s="75" t="s">
        <v>150</v>
      </c>
      <c r="C239" s="22">
        <v>200</v>
      </c>
      <c r="D239" s="22">
        <v>200</v>
      </c>
      <c r="E239" s="21">
        <v>0.2</v>
      </c>
      <c r="F239" s="21">
        <v>0.2</v>
      </c>
      <c r="G239" s="21">
        <v>0</v>
      </c>
      <c r="H239" s="21">
        <v>0</v>
      </c>
      <c r="I239" s="21">
        <v>35.8</v>
      </c>
      <c r="J239" s="21">
        <v>35.8</v>
      </c>
      <c r="K239" s="21">
        <v>142</v>
      </c>
      <c r="L239" s="21">
        <v>142</v>
      </c>
      <c r="M239" s="107">
        <v>0</v>
      </c>
      <c r="N239" s="108">
        <v>0</v>
      </c>
      <c r="O239" s="108">
        <v>15</v>
      </c>
      <c r="P239" s="108">
        <v>15</v>
      </c>
      <c r="Q239" s="107">
        <v>0</v>
      </c>
      <c r="R239" s="107">
        <v>0</v>
      </c>
      <c r="S239" s="107">
        <v>0</v>
      </c>
      <c r="T239" s="107">
        <v>0</v>
      </c>
      <c r="U239" s="108">
        <v>4.5</v>
      </c>
      <c r="V239" s="108">
        <v>4.5</v>
      </c>
      <c r="W239" s="108">
        <v>0</v>
      </c>
      <c r="X239" s="109">
        <v>0</v>
      </c>
      <c r="Y239" s="108">
        <v>1</v>
      </c>
      <c r="Z239" s="108">
        <v>1</v>
      </c>
      <c r="AA239" s="108">
        <v>0.15</v>
      </c>
      <c r="AB239" s="109">
        <v>0.15</v>
      </c>
    </row>
    <row r="240" spans="1:28" ht="84" thickBot="1">
      <c r="A240" s="15"/>
      <c r="B240" s="71" t="s">
        <v>38</v>
      </c>
      <c r="C240" s="22">
        <v>32.5</v>
      </c>
      <c r="D240" s="22">
        <v>32.5</v>
      </c>
      <c r="E240" s="21">
        <v>2.5025</v>
      </c>
      <c r="F240" s="21">
        <v>2.5025</v>
      </c>
      <c r="G240" s="21">
        <v>0.455</v>
      </c>
      <c r="H240" s="21">
        <v>0.455</v>
      </c>
      <c r="I240" s="21">
        <v>12.2525</v>
      </c>
      <c r="J240" s="21">
        <v>12.2525</v>
      </c>
      <c r="K240" s="21">
        <v>65</v>
      </c>
      <c r="L240" s="21">
        <v>65</v>
      </c>
      <c r="M240" s="108">
        <v>0.0325</v>
      </c>
      <c r="N240" s="108">
        <v>0.0325</v>
      </c>
      <c r="O240" s="108">
        <v>0</v>
      </c>
      <c r="P240" s="108">
        <v>0</v>
      </c>
      <c r="Q240" s="107">
        <v>0</v>
      </c>
      <c r="R240" s="107">
        <v>0</v>
      </c>
      <c r="S240" s="107">
        <v>0</v>
      </c>
      <c r="T240" s="107">
        <v>0</v>
      </c>
      <c r="U240" s="108">
        <v>11.624166666666667</v>
      </c>
      <c r="V240" s="108">
        <v>11.624166666666667</v>
      </c>
      <c r="W240" s="108">
        <v>22.858333333333334</v>
      </c>
      <c r="X240" s="109">
        <v>22.858333333333334</v>
      </c>
      <c r="Y240" s="108">
        <v>20.420833333333334</v>
      </c>
      <c r="Z240" s="108">
        <v>20.420833333333334</v>
      </c>
      <c r="AA240" s="108">
        <v>1.5816666666666666</v>
      </c>
      <c r="AB240" s="109">
        <v>1.5816666666666666</v>
      </c>
    </row>
    <row r="241" spans="1:28" ht="56.25" thickBot="1">
      <c r="A241" s="15"/>
      <c r="B241" s="71" t="s">
        <v>39</v>
      </c>
      <c r="C241" s="22">
        <v>18</v>
      </c>
      <c r="D241" s="22">
        <v>18</v>
      </c>
      <c r="E241" s="21">
        <v>1.3499999999999999</v>
      </c>
      <c r="F241" s="21">
        <v>1.3499999999999999</v>
      </c>
      <c r="G241" s="21">
        <v>0.522</v>
      </c>
      <c r="H241" s="21">
        <v>0.522</v>
      </c>
      <c r="I241" s="21">
        <v>9.252</v>
      </c>
      <c r="J241" s="21">
        <v>9.252</v>
      </c>
      <c r="K241" s="21">
        <v>47.4</v>
      </c>
      <c r="L241" s="21">
        <v>47.4</v>
      </c>
      <c r="M241" s="108">
        <v>0.02</v>
      </c>
      <c r="N241" s="108">
        <v>0.02</v>
      </c>
      <c r="O241" s="108">
        <v>0</v>
      </c>
      <c r="P241" s="108">
        <v>0</v>
      </c>
      <c r="Q241" s="107">
        <v>0</v>
      </c>
      <c r="R241" s="107">
        <v>0</v>
      </c>
      <c r="S241" s="107">
        <v>0.02</v>
      </c>
      <c r="T241" s="107">
        <v>0.02</v>
      </c>
      <c r="U241" s="108">
        <v>5.94</v>
      </c>
      <c r="V241" s="108">
        <v>5.94</v>
      </c>
      <c r="W241" s="108">
        <v>11.67</v>
      </c>
      <c r="X241" s="109">
        <v>11.67</v>
      </c>
      <c r="Y241" s="108">
        <v>10.44</v>
      </c>
      <c r="Z241" s="108">
        <v>10.44</v>
      </c>
      <c r="AA241" s="108">
        <v>0.8</v>
      </c>
      <c r="AB241" s="109">
        <v>0.8</v>
      </c>
    </row>
    <row r="242" spans="1:28" ht="28.5" thickBot="1">
      <c r="A242" s="15"/>
      <c r="B242" s="90" t="s">
        <v>11</v>
      </c>
      <c r="C242" s="22"/>
      <c r="D242" s="22"/>
      <c r="E242" s="21">
        <f>SUM(E235:E241)</f>
        <v>21.637500000000003</v>
      </c>
      <c r="F242" s="21">
        <f aca="true" t="shared" si="29" ref="F242:AB242">SUM(F235:F241)</f>
        <v>23.267500000000002</v>
      </c>
      <c r="G242" s="21">
        <f t="shared" si="29"/>
        <v>25.647</v>
      </c>
      <c r="H242" s="21">
        <f t="shared" si="29"/>
        <v>26.372</v>
      </c>
      <c r="I242" s="21">
        <f t="shared" si="29"/>
        <v>116.86449999999998</v>
      </c>
      <c r="J242" s="21">
        <f t="shared" si="29"/>
        <v>123.16449999999999</v>
      </c>
      <c r="K242" s="21">
        <f t="shared" si="29"/>
        <v>766.3249999999999</v>
      </c>
      <c r="L242" s="21">
        <f t="shared" si="29"/>
        <v>815.24</v>
      </c>
      <c r="M242" s="21">
        <f t="shared" si="29"/>
        <v>0.22</v>
      </c>
      <c r="N242" s="21">
        <f t="shared" si="29"/>
        <v>0.24</v>
      </c>
      <c r="O242" s="21">
        <f t="shared" si="29"/>
        <v>38.8875</v>
      </c>
      <c r="P242" s="21">
        <f t="shared" si="29"/>
        <v>41.0025</v>
      </c>
      <c r="Q242" s="21">
        <f t="shared" si="29"/>
        <v>33.045</v>
      </c>
      <c r="R242" s="21">
        <f t="shared" si="29"/>
        <v>41.305</v>
      </c>
      <c r="S242" s="21">
        <f t="shared" si="29"/>
        <v>0.7450000000000001</v>
      </c>
      <c r="T242" s="21">
        <f t="shared" si="29"/>
        <v>0.835</v>
      </c>
      <c r="U242" s="21">
        <f t="shared" si="29"/>
        <v>137.81916666666666</v>
      </c>
      <c r="V242" s="21">
        <f t="shared" si="29"/>
        <v>143.73416666666668</v>
      </c>
      <c r="W242" s="21">
        <f t="shared" si="29"/>
        <v>270.8858333333333</v>
      </c>
      <c r="X242" s="21">
        <f t="shared" si="29"/>
        <v>299.06583333333333</v>
      </c>
      <c r="Y242" s="21">
        <f t="shared" si="29"/>
        <v>102.74583333333334</v>
      </c>
      <c r="Z242" s="21">
        <f t="shared" si="29"/>
        <v>108.55083333333333</v>
      </c>
      <c r="AA242" s="21">
        <f t="shared" si="29"/>
        <v>5.494166666666666</v>
      </c>
      <c r="AB242" s="21">
        <f t="shared" si="29"/>
        <v>5.639166666666666</v>
      </c>
    </row>
    <row r="243" spans="1:28" ht="27.75">
      <c r="A243" s="13"/>
      <c r="B243" s="89"/>
      <c r="C243" s="55"/>
      <c r="D243" s="55"/>
      <c r="E243" s="41"/>
      <c r="F243" s="41"/>
      <c r="G243" s="41"/>
      <c r="H243" s="41"/>
      <c r="I243" s="41"/>
      <c r="J243" s="41"/>
      <c r="M243" s="41"/>
      <c r="N243" s="41"/>
      <c r="O243" s="41"/>
      <c r="P243" s="41"/>
      <c r="U243" s="41"/>
      <c r="V243" s="41"/>
      <c r="W243" s="41"/>
      <c r="X243" s="41"/>
      <c r="Y243" s="41"/>
      <c r="Z243" s="41"/>
      <c r="AA243" s="41"/>
      <c r="AB243" s="41"/>
    </row>
    <row r="244" spans="1:28" ht="27.75">
      <c r="A244" s="141" t="s">
        <v>109</v>
      </c>
      <c r="B244" s="141"/>
      <c r="C244" s="51"/>
      <c r="D244" s="51"/>
      <c r="E244" s="52"/>
      <c r="F244" s="52"/>
      <c r="G244" s="52"/>
      <c r="H244" s="52"/>
      <c r="I244" s="52"/>
      <c r="J244" s="52"/>
      <c r="K244" s="53"/>
      <c r="L244" s="53"/>
      <c r="M244" s="41"/>
      <c r="N244" s="41"/>
      <c r="O244" s="41"/>
      <c r="P244" s="41"/>
      <c r="U244" s="41"/>
      <c r="V244" s="41"/>
      <c r="W244" s="41"/>
      <c r="X244" s="41"/>
      <c r="Y244" s="41"/>
      <c r="Z244" s="41"/>
      <c r="AA244" s="41"/>
      <c r="AB244" s="41"/>
    </row>
    <row r="245" spans="1:28" ht="27.75" customHeight="1" thickBot="1">
      <c r="A245" s="19"/>
      <c r="B245" s="92"/>
      <c r="C245" s="51"/>
      <c r="D245" s="51"/>
      <c r="E245" s="52"/>
      <c r="F245" s="52"/>
      <c r="G245" s="52"/>
      <c r="H245" s="52"/>
      <c r="I245" s="52"/>
      <c r="J245" s="52"/>
      <c r="K245" s="53"/>
      <c r="L245" s="53"/>
      <c r="M245" s="41"/>
      <c r="N245" s="41"/>
      <c r="O245" s="41"/>
      <c r="P245" s="41"/>
      <c r="U245" s="41"/>
      <c r="V245" s="41"/>
      <c r="W245" s="41"/>
      <c r="X245" s="41"/>
      <c r="Y245" s="41"/>
      <c r="Z245" s="41"/>
      <c r="AA245" s="41"/>
      <c r="AB245" s="41"/>
    </row>
    <row r="246" spans="1:28" ht="49.5" customHeight="1" thickBot="1">
      <c r="A246" s="114" t="s">
        <v>2</v>
      </c>
      <c r="B246" s="124" t="s">
        <v>3</v>
      </c>
      <c r="C246" s="125" t="s">
        <v>4</v>
      </c>
      <c r="D246" s="126"/>
      <c r="E246" s="127" t="s">
        <v>5</v>
      </c>
      <c r="F246" s="128"/>
      <c r="G246" s="127" t="s">
        <v>6</v>
      </c>
      <c r="H246" s="128"/>
      <c r="I246" s="127" t="s">
        <v>7</v>
      </c>
      <c r="J246" s="128"/>
      <c r="K246" s="139" t="s">
        <v>8</v>
      </c>
      <c r="L246" s="140"/>
      <c r="M246" s="131" t="s">
        <v>59</v>
      </c>
      <c r="N246" s="132"/>
      <c r="O246" s="132"/>
      <c r="P246" s="133"/>
      <c r="Q246" s="134" t="s">
        <v>59</v>
      </c>
      <c r="R246" s="135"/>
      <c r="S246" s="135"/>
      <c r="T246" s="136"/>
      <c r="U246" s="131" t="s">
        <v>60</v>
      </c>
      <c r="V246" s="132"/>
      <c r="W246" s="132"/>
      <c r="X246" s="132"/>
      <c r="Y246" s="132"/>
      <c r="Z246" s="132"/>
      <c r="AA246" s="132"/>
      <c r="AB246" s="133"/>
    </row>
    <row r="247" spans="1:28" ht="81.75" thickBot="1">
      <c r="A247" s="115"/>
      <c r="B247" s="117"/>
      <c r="C247" s="43" t="s">
        <v>9</v>
      </c>
      <c r="D247" s="44" t="s">
        <v>10</v>
      </c>
      <c r="E247" s="44" t="s">
        <v>9</v>
      </c>
      <c r="F247" s="44" t="s">
        <v>10</v>
      </c>
      <c r="G247" s="44" t="s">
        <v>9</v>
      </c>
      <c r="H247" s="44" t="s">
        <v>10</v>
      </c>
      <c r="I247" s="44" t="s">
        <v>9</v>
      </c>
      <c r="J247" s="44" t="s">
        <v>10</v>
      </c>
      <c r="K247" s="45" t="s">
        <v>9</v>
      </c>
      <c r="L247" s="45" t="s">
        <v>10</v>
      </c>
      <c r="M247" s="44" t="s">
        <v>65</v>
      </c>
      <c r="N247" s="44" t="s">
        <v>64</v>
      </c>
      <c r="O247" s="44" t="s">
        <v>63</v>
      </c>
      <c r="P247" s="44" t="s">
        <v>61</v>
      </c>
      <c r="Q247" s="45" t="s">
        <v>70</v>
      </c>
      <c r="R247" s="45" t="s">
        <v>72</v>
      </c>
      <c r="S247" s="45" t="s">
        <v>73</v>
      </c>
      <c r="T247" s="45" t="s">
        <v>71</v>
      </c>
      <c r="U247" s="44" t="s">
        <v>62</v>
      </c>
      <c r="V247" s="44" t="s">
        <v>66</v>
      </c>
      <c r="W247" s="44" t="s">
        <v>78</v>
      </c>
      <c r="X247" s="44" t="s">
        <v>79</v>
      </c>
      <c r="Y247" s="44" t="s">
        <v>80</v>
      </c>
      <c r="Z247" s="44" t="s">
        <v>67</v>
      </c>
      <c r="AA247" s="44" t="s">
        <v>68</v>
      </c>
      <c r="AB247" s="44" t="s">
        <v>69</v>
      </c>
    </row>
    <row r="248" spans="1:28" ht="56.25" thickBot="1">
      <c r="A248" s="74">
        <v>238</v>
      </c>
      <c r="B248" s="78" t="s">
        <v>124</v>
      </c>
      <c r="C248" s="77">
        <v>50</v>
      </c>
      <c r="D248" s="79">
        <v>50</v>
      </c>
      <c r="E248" s="58">
        <v>4.85</v>
      </c>
      <c r="F248" s="59">
        <v>4.85</v>
      </c>
      <c r="G248" s="58">
        <v>4.35</v>
      </c>
      <c r="H248" s="59">
        <v>4.35</v>
      </c>
      <c r="I248" s="60">
        <v>9.45</v>
      </c>
      <c r="J248" s="60">
        <v>9.45</v>
      </c>
      <c r="K248" s="61">
        <v>220</v>
      </c>
      <c r="L248" s="61">
        <v>220</v>
      </c>
      <c r="M248" s="108">
        <v>0.28</v>
      </c>
      <c r="N248" s="108">
        <v>0.28</v>
      </c>
      <c r="O248" s="108">
        <v>0</v>
      </c>
      <c r="P248" s="108">
        <v>0</v>
      </c>
      <c r="Q248" s="107">
        <v>0</v>
      </c>
      <c r="R248" s="107">
        <v>0</v>
      </c>
      <c r="S248" s="107">
        <v>0</v>
      </c>
      <c r="T248" s="107">
        <v>0</v>
      </c>
      <c r="U248" s="108">
        <v>77.5</v>
      </c>
      <c r="V248" s="108">
        <v>77.5</v>
      </c>
      <c r="W248" s="108">
        <v>222.5</v>
      </c>
      <c r="X248" s="109">
        <v>222.5</v>
      </c>
      <c r="Y248" s="108">
        <v>32.5</v>
      </c>
      <c r="Z248" s="108">
        <v>32.5</v>
      </c>
      <c r="AA248" s="108">
        <v>3.25</v>
      </c>
      <c r="AB248" s="109">
        <v>3.25</v>
      </c>
    </row>
    <row r="249" spans="1:28" ht="28.5" thickBot="1">
      <c r="A249" s="77">
        <v>685</v>
      </c>
      <c r="B249" s="81" t="s">
        <v>46</v>
      </c>
      <c r="C249" s="82" t="s">
        <v>48</v>
      </c>
      <c r="D249" s="22" t="s">
        <v>48</v>
      </c>
      <c r="E249" s="63">
        <v>0.2</v>
      </c>
      <c r="F249" s="64">
        <v>0.2</v>
      </c>
      <c r="G249" s="63">
        <v>0</v>
      </c>
      <c r="H249" s="63">
        <v>0</v>
      </c>
      <c r="I249" s="21">
        <v>15</v>
      </c>
      <c r="J249" s="21">
        <v>15</v>
      </c>
      <c r="K249" s="23">
        <v>58</v>
      </c>
      <c r="L249" s="23">
        <v>58</v>
      </c>
      <c r="M249" s="108">
        <v>0</v>
      </c>
      <c r="N249" s="108">
        <v>0</v>
      </c>
      <c r="O249" s="108">
        <v>0.02</v>
      </c>
      <c r="P249" s="108">
        <v>0.02</v>
      </c>
      <c r="Q249" s="107">
        <v>0</v>
      </c>
      <c r="R249" s="107">
        <v>0</v>
      </c>
      <c r="S249" s="107">
        <v>0</v>
      </c>
      <c r="T249" s="107">
        <v>0</v>
      </c>
      <c r="U249" s="108">
        <v>1.29</v>
      </c>
      <c r="V249" s="108">
        <v>1.29</v>
      </c>
      <c r="W249" s="108">
        <v>1.6</v>
      </c>
      <c r="X249" s="109">
        <v>1.6</v>
      </c>
      <c r="Y249" s="108">
        <v>0.88</v>
      </c>
      <c r="Z249" s="108">
        <v>0.88</v>
      </c>
      <c r="AA249" s="108">
        <v>0.21</v>
      </c>
      <c r="AB249" s="109">
        <v>0.21</v>
      </c>
    </row>
    <row r="250" spans="1:28" ht="28.5" thickBot="1">
      <c r="A250" s="15"/>
      <c r="B250" s="90" t="s">
        <v>11</v>
      </c>
      <c r="C250" s="22"/>
      <c r="D250" s="22"/>
      <c r="E250" s="21">
        <f>SUM(E248:E249)</f>
        <v>5.05</v>
      </c>
      <c r="F250" s="21">
        <f aca="true" t="shared" si="30" ref="F250:AB250">SUM(F248:F249)</f>
        <v>5.05</v>
      </c>
      <c r="G250" s="21">
        <f t="shared" si="30"/>
        <v>4.35</v>
      </c>
      <c r="H250" s="21">
        <f t="shared" si="30"/>
        <v>4.35</v>
      </c>
      <c r="I250" s="21">
        <f t="shared" si="30"/>
        <v>24.45</v>
      </c>
      <c r="J250" s="21">
        <f t="shared" si="30"/>
        <v>24.45</v>
      </c>
      <c r="K250" s="21">
        <f t="shared" si="30"/>
        <v>278</v>
      </c>
      <c r="L250" s="21">
        <f t="shared" si="30"/>
        <v>278</v>
      </c>
      <c r="M250" s="21">
        <f t="shared" si="30"/>
        <v>0.28</v>
      </c>
      <c r="N250" s="21">
        <f t="shared" si="30"/>
        <v>0.28</v>
      </c>
      <c r="O250" s="21">
        <f t="shared" si="30"/>
        <v>0.02</v>
      </c>
      <c r="P250" s="21">
        <f t="shared" si="30"/>
        <v>0.02</v>
      </c>
      <c r="Q250" s="21">
        <f t="shared" si="30"/>
        <v>0</v>
      </c>
      <c r="R250" s="21">
        <f t="shared" si="30"/>
        <v>0</v>
      </c>
      <c r="S250" s="21">
        <f t="shared" si="30"/>
        <v>0</v>
      </c>
      <c r="T250" s="21">
        <f t="shared" si="30"/>
        <v>0</v>
      </c>
      <c r="U250" s="21">
        <f t="shared" si="30"/>
        <v>78.79</v>
      </c>
      <c r="V250" s="21">
        <f t="shared" si="30"/>
        <v>78.79</v>
      </c>
      <c r="W250" s="21">
        <f t="shared" si="30"/>
        <v>224.1</v>
      </c>
      <c r="X250" s="21">
        <f t="shared" si="30"/>
        <v>224.1</v>
      </c>
      <c r="Y250" s="21">
        <f t="shared" si="30"/>
        <v>33.38</v>
      </c>
      <c r="Z250" s="21">
        <f t="shared" si="30"/>
        <v>33.38</v>
      </c>
      <c r="AA250" s="21">
        <f t="shared" si="30"/>
        <v>3.46</v>
      </c>
      <c r="AB250" s="21">
        <f t="shared" si="30"/>
        <v>3.46</v>
      </c>
    </row>
    <row r="251" spans="1:28" ht="28.5" thickBot="1">
      <c r="A251" s="15"/>
      <c r="B251" s="90" t="s">
        <v>26</v>
      </c>
      <c r="C251" s="22"/>
      <c r="D251" s="22"/>
      <c r="E251" s="21">
        <f>E230+E242+E250</f>
        <v>39.1375</v>
      </c>
      <c r="F251" s="21">
        <f aca="true" t="shared" si="31" ref="F251:AB251">F230+F242+F250</f>
        <v>40.7675</v>
      </c>
      <c r="G251" s="21">
        <f t="shared" si="31"/>
        <v>51.407000000000004</v>
      </c>
      <c r="H251" s="21">
        <f t="shared" si="31"/>
        <v>52.132</v>
      </c>
      <c r="I251" s="21">
        <f t="shared" si="31"/>
        <v>224.92449999999997</v>
      </c>
      <c r="J251" s="21">
        <f t="shared" si="31"/>
        <v>231.22449999999998</v>
      </c>
      <c r="K251" s="21">
        <f t="shared" si="31"/>
        <v>1583.8249999999998</v>
      </c>
      <c r="L251" s="21">
        <f t="shared" si="31"/>
        <v>1632.74</v>
      </c>
      <c r="M251" s="21">
        <f t="shared" si="31"/>
        <v>0.6100000000000001</v>
      </c>
      <c r="N251" s="21">
        <f t="shared" si="31"/>
        <v>0.63</v>
      </c>
      <c r="O251" s="21">
        <f t="shared" si="31"/>
        <v>43.74750000000001</v>
      </c>
      <c r="P251" s="21">
        <f t="shared" si="31"/>
        <v>45.862500000000004</v>
      </c>
      <c r="Q251" s="21">
        <f t="shared" si="31"/>
        <v>53.645</v>
      </c>
      <c r="R251" s="21">
        <f t="shared" si="31"/>
        <v>61.905</v>
      </c>
      <c r="S251" s="21">
        <f t="shared" si="31"/>
        <v>0.7450000000000001</v>
      </c>
      <c r="T251" s="21">
        <f t="shared" si="31"/>
        <v>0.835</v>
      </c>
      <c r="U251" s="21">
        <f t="shared" si="31"/>
        <v>380.51916666666665</v>
      </c>
      <c r="V251" s="21">
        <f t="shared" si="31"/>
        <v>386.4341666666667</v>
      </c>
      <c r="W251" s="21">
        <f t="shared" si="31"/>
        <v>662.1658333333334</v>
      </c>
      <c r="X251" s="21">
        <f t="shared" si="31"/>
        <v>690.3458333333333</v>
      </c>
      <c r="Y251" s="21">
        <f t="shared" si="31"/>
        <v>178.51583333333332</v>
      </c>
      <c r="Z251" s="21">
        <f t="shared" si="31"/>
        <v>184.32083333333333</v>
      </c>
      <c r="AA251" s="21">
        <f t="shared" si="31"/>
        <v>10.804166666666667</v>
      </c>
      <c r="AB251" s="21">
        <f t="shared" si="31"/>
        <v>10.949166666666667</v>
      </c>
    </row>
    <row r="252" spans="1:28" ht="27.75">
      <c r="A252" s="13"/>
      <c r="B252" s="89"/>
      <c r="C252" s="55"/>
      <c r="D252" s="55"/>
      <c r="E252" s="41"/>
      <c r="F252" s="41"/>
      <c r="G252" s="41"/>
      <c r="H252" s="41"/>
      <c r="I252" s="41"/>
      <c r="J252" s="41"/>
      <c r="M252" s="41"/>
      <c r="N252" s="41"/>
      <c r="O252" s="41"/>
      <c r="P252" s="41"/>
      <c r="U252" s="41"/>
      <c r="V252" s="41"/>
      <c r="W252" s="41"/>
      <c r="X252" s="41"/>
      <c r="Y252" s="41"/>
      <c r="Z252" s="41"/>
      <c r="AA252" s="41"/>
      <c r="AB252" s="41"/>
    </row>
    <row r="253" spans="1:28" ht="27.75">
      <c r="A253" s="14" t="s">
        <v>14</v>
      </c>
      <c r="B253" s="89"/>
      <c r="C253" s="55"/>
      <c r="D253" s="55"/>
      <c r="E253" s="41"/>
      <c r="F253" s="41"/>
      <c r="G253" s="41"/>
      <c r="H253" s="41"/>
      <c r="I253" s="41"/>
      <c r="J253" s="41"/>
      <c r="M253" s="41"/>
      <c r="N253" s="41"/>
      <c r="O253" s="41"/>
      <c r="P253" s="41"/>
      <c r="U253" s="41"/>
      <c r="V253" s="41"/>
      <c r="W253" s="41"/>
      <c r="X253" s="41"/>
      <c r="Y253" s="41"/>
      <c r="Z253" s="41"/>
      <c r="AA253" s="41"/>
      <c r="AB253" s="41"/>
    </row>
    <row r="254" spans="1:28" ht="28.5" thickBot="1">
      <c r="A254" s="13"/>
      <c r="B254" s="89"/>
      <c r="C254" s="55"/>
      <c r="D254" s="55"/>
      <c r="E254" s="41"/>
      <c r="F254" s="41"/>
      <c r="G254" s="41"/>
      <c r="H254" s="41"/>
      <c r="I254" s="41"/>
      <c r="J254" s="41"/>
      <c r="M254" s="41"/>
      <c r="N254" s="41"/>
      <c r="O254" s="41"/>
      <c r="P254" s="41"/>
      <c r="U254" s="41"/>
      <c r="V254" s="41"/>
      <c r="W254" s="41"/>
      <c r="X254" s="41"/>
      <c r="Y254" s="41"/>
      <c r="Z254" s="41"/>
      <c r="AA254" s="41"/>
      <c r="AB254" s="41"/>
    </row>
    <row r="255" spans="1:28" ht="49.5" customHeight="1" thickBot="1">
      <c r="A255" s="114" t="s">
        <v>2</v>
      </c>
      <c r="B255" s="124" t="s">
        <v>3</v>
      </c>
      <c r="C255" s="125" t="s">
        <v>4</v>
      </c>
      <c r="D255" s="126"/>
      <c r="E255" s="127" t="s">
        <v>5</v>
      </c>
      <c r="F255" s="128"/>
      <c r="G255" s="127" t="s">
        <v>6</v>
      </c>
      <c r="H255" s="128"/>
      <c r="I255" s="127" t="s">
        <v>7</v>
      </c>
      <c r="J255" s="128"/>
      <c r="K255" s="127" t="s">
        <v>8</v>
      </c>
      <c r="L255" s="128"/>
      <c r="M255" s="131" t="s">
        <v>59</v>
      </c>
      <c r="N255" s="132"/>
      <c r="O255" s="132"/>
      <c r="P255" s="133"/>
      <c r="Q255" s="134" t="s">
        <v>59</v>
      </c>
      <c r="R255" s="135"/>
      <c r="S255" s="135"/>
      <c r="T255" s="136"/>
      <c r="U255" s="131" t="s">
        <v>60</v>
      </c>
      <c r="V255" s="132"/>
      <c r="W255" s="132"/>
      <c r="X255" s="132"/>
      <c r="Y255" s="132"/>
      <c r="Z255" s="132"/>
      <c r="AA255" s="132"/>
      <c r="AB255" s="133"/>
    </row>
    <row r="256" spans="1:28" ht="81.75" thickBot="1">
      <c r="A256" s="115"/>
      <c r="B256" s="117"/>
      <c r="C256" s="43" t="s">
        <v>9</v>
      </c>
      <c r="D256" s="44" t="s">
        <v>10</v>
      </c>
      <c r="E256" s="44" t="s">
        <v>9</v>
      </c>
      <c r="F256" s="44" t="s">
        <v>10</v>
      </c>
      <c r="G256" s="44" t="s">
        <v>9</v>
      </c>
      <c r="H256" s="44" t="s">
        <v>10</v>
      </c>
      <c r="I256" s="44" t="s">
        <v>9</v>
      </c>
      <c r="J256" s="44" t="s">
        <v>10</v>
      </c>
      <c r="K256" s="44" t="s">
        <v>9</v>
      </c>
      <c r="L256" s="44" t="s">
        <v>10</v>
      </c>
      <c r="M256" s="44" t="s">
        <v>65</v>
      </c>
      <c r="N256" s="44" t="s">
        <v>64</v>
      </c>
      <c r="O256" s="44" t="s">
        <v>63</v>
      </c>
      <c r="P256" s="44" t="s">
        <v>61</v>
      </c>
      <c r="Q256" s="45" t="s">
        <v>70</v>
      </c>
      <c r="R256" s="45" t="s">
        <v>72</v>
      </c>
      <c r="S256" s="45" t="s">
        <v>73</v>
      </c>
      <c r="T256" s="45" t="s">
        <v>71</v>
      </c>
      <c r="U256" s="44" t="s">
        <v>62</v>
      </c>
      <c r="V256" s="44" t="s">
        <v>66</v>
      </c>
      <c r="W256" s="44" t="s">
        <v>78</v>
      </c>
      <c r="X256" s="44" t="s">
        <v>79</v>
      </c>
      <c r="Y256" s="44" t="s">
        <v>80</v>
      </c>
      <c r="Z256" s="44" t="s">
        <v>67</v>
      </c>
      <c r="AA256" s="44" t="s">
        <v>68</v>
      </c>
      <c r="AB256" s="44" t="s">
        <v>69</v>
      </c>
    </row>
    <row r="257" spans="1:28" ht="62.25" customHeight="1" thickBot="1">
      <c r="A257" s="15"/>
      <c r="B257" s="72" t="s">
        <v>52</v>
      </c>
      <c r="C257" s="22">
        <v>40</v>
      </c>
      <c r="D257" s="22">
        <v>40</v>
      </c>
      <c r="E257" s="21">
        <v>6.7</v>
      </c>
      <c r="F257" s="21">
        <v>6.7</v>
      </c>
      <c r="G257" s="21">
        <v>5.5</v>
      </c>
      <c r="H257" s="21">
        <v>5.5</v>
      </c>
      <c r="I257" s="21">
        <v>50.1</v>
      </c>
      <c r="J257" s="21">
        <v>50.1</v>
      </c>
      <c r="K257" s="23">
        <v>352</v>
      </c>
      <c r="L257" s="23">
        <v>352</v>
      </c>
      <c r="M257" s="108">
        <v>0.29</v>
      </c>
      <c r="N257" s="108">
        <v>0.29</v>
      </c>
      <c r="O257" s="108">
        <v>0</v>
      </c>
      <c r="P257" s="108">
        <v>0</v>
      </c>
      <c r="Q257" s="107">
        <v>0</v>
      </c>
      <c r="R257" s="107">
        <v>0</v>
      </c>
      <c r="S257" s="107">
        <v>0</v>
      </c>
      <c r="T257" s="107">
        <v>0</v>
      </c>
      <c r="U257" s="108">
        <v>82.6</v>
      </c>
      <c r="V257" s="108">
        <v>82.6</v>
      </c>
      <c r="W257" s="108">
        <v>237.3</v>
      </c>
      <c r="X257" s="109">
        <v>237.3</v>
      </c>
      <c r="Y257" s="108">
        <v>26</v>
      </c>
      <c r="Z257" s="108">
        <v>26</v>
      </c>
      <c r="AA257" s="108">
        <v>2.6</v>
      </c>
      <c r="AB257" s="109">
        <v>2.6</v>
      </c>
    </row>
    <row r="258" spans="1:28" ht="56.25" thickBot="1">
      <c r="A258" s="70">
        <v>694</v>
      </c>
      <c r="B258" s="71" t="s">
        <v>194</v>
      </c>
      <c r="C258" s="22">
        <v>200</v>
      </c>
      <c r="D258" s="22">
        <v>200</v>
      </c>
      <c r="E258" s="21">
        <v>4.7</v>
      </c>
      <c r="F258" s="21">
        <v>4.7</v>
      </c>
      <c r="G258" s="21">
        <v>5</v>
      </c>
      <c r="H258" s="21">
        <v>5</v>
      </c>
      <c r="I258" s="21">
        <v>31.8</v>
      </c>
      <c r="J258" s="21">
        <v>31.8</v>
      </c>
      <c r="K258" s="21">
        <v>187</v>
      </c>
      <c r="L258" s="21">
        <v>187</v>
      </c>
      <c r="M258" s="108">
        <v>0.03</v>
      </c>
      <c r="N258" s="108">
        <v>0.03</v>
      </c>
      <c r="O258" s="108">
        <v>0.98</v>
      </c>
      <c r="P258" s="108">
        <v>0.98</v>
      </c>
      <c r="Q258" s="107">
        <v>0.03</v>
      </c>
      <c r="R258" s="107">
        <v>0.03</v>
      </c>
      <c r="S258" s="107">
        <v>0</v>
      </c>
      <c r="T258" s="107">
        <v>0</v>
      </c>
      <c r="U258" s="108">
        <v>90.8</v>
      </c>
      <c r="V258" s="108">
        <v>90.8</v>
      </c>
      <c r="W258" s="108">
        <v>67.5</v>
      </c>
      <c r="X258" s="109">
        <v>67.5</v>
      </c>
      <c r="Y258" s="108">
        <v>90.8</v>
      </c>
      <c r="Z258" s="108">
        <v>90.8</v>
      </c>
      <c r="AA258" s="108">
        <v>0.37</v>
      </c>
      <c r="AB258" s="109">
        <v>0.37</v>
      </c>
    </row>
    <row r="259" spans="1:28" ht="28.5" thickBot="1">
      <c r="A259" s="15"/>
      <c r="B259" s="90" t="s">
        <v>11</v>
      </c>
      <c r="C259" s="22"/>
      <c r="D259" s="22"/>
      <c r="E259" s="21">
        <f>E257+E258</f>
        <v>11.4</v>
      </c>
      <c r="F259" s="21">
        <f aca="true" t="shared" si="32" ref="F259:AB259">F257+F258</f>
        <v>11.4</v>
      </c>
      <c r="G259" s="21">
        <f t="shared" si="32"/>
        <v>10.5</v>
      </c>
      <c r="H259" s="21">
        <f t="shared" si="32"/>
        <v>10.5</v>
      </c>
      <c r="I259" s="21">
        <f t="shared" si="32"/>
        <v>81.9</v>
      </c>
      <c r="J259" s="21">
        <f t="shared" si="32"/>
        <v>81.9</v>
      </c>
      <c r="K259" s="21">
        <f t="shared" si="32"/>
        <v>539</v>
      </c>
      <c r="L259" s="21">
        <f t="shared" si="32"/>
        <v>539</v>
      </c>
      <c r="M259" s="21">
        <f t="shared" si="32"/>
        <v>0.31999999999999995</v>
      </c>
      <c r="N259" s="21">
        <f t="shared" si="32"/>
        <v>0.31999999999999995</v>
      </c>
      <c r="O259" s="21">
        <f t="shared" si="32"/>
        <v>0.98</v>
      </c>
      <c r="P259" s="21">
        <f t="shared" si="32"/>
        <v>0.98</v>
      </c>
      <c r="Q259" s="21">
        <f t="shared" si="32"/>
        <v>0.03</v>
      </c>
      <c r="R259" s="21">
        <f t="shared" si="32"/>
        <v>0.03</v>
      </c>
      <c r="S259" s="21">
        <f t="shared" si="32"/>
        <v>0</v>
      </c>
      <c r="T259" s="21">
        <f t="shared" si="32"/>
        <v>0</v>
      </c>
      <c r="U259" s="21">
        <f t="shared" si="32"/>
        <v>173.39999999999998</v>
      </c>
      <c r="V259" s="21">
        <f t="shared" si="32"/>
        <v>173.39999999999998</v>
      </c>
      <c r="W259" s="21">
        <f t="shared" si="32"/>
        <v>304.8</v>
      </c>
      <c r="X259" s="21">
        <f t="shared" si="32"/>
        <v>304.8</v>
      </c>
      <c r="Y259" s="21">
        <f t="shared" si="32"/>
        <v>116.8</v>
      </c>
      <c r="Z259" s="21">
        <f t="shared" si="32"/>
        <v>116.8</v>
      </c>
      <c r="AA259" s="21">
        <f t="shared" si="32"/>
        <v>2.97</v>
      </c>
      <c r="AB259" s="21">
        <f t="shared" si="32"/>
        <v>2.97</v>
      </c>
    </row>
    <row r="260" spans="1:28" ht="27.75">
      <c r="A260" s="13"/>
      <c r="B260" s="91"/>
      <c r="C260" s="40"/>
      <c r="D260" s="40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U260" s="41"/>
      <c r="V260" s="41"/>
      <c r="W260" s="41"/>
      <c r="X260" s="41"/>
      <c r="Y260" s="41"/>
      <c r="Z260" s="41"/>
      <c r="AA260" s="41"/>
      <c r="AB260" s="41"/>
    </row>
    <row r="261" spans="1:28" ht="27.75">
      <c r="A261" s="14" t="s">
        <v>15</v>
      </c>
      <c r="B261" s="91"/>
      <c r="C261" s="40"/>
      <c r="D261" s="40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U261" s="41"/>
      <c r="V261" s="41"/>
      <c r="W261" s="41"/>
      <c r="X261" s="41"/>
      <c r="Y261" s="41"/>
      <c r="Z261" s="41"/>
      <c r="AA261" s="41"/>
      <c r="AB261" s="41"/>
    </row>
    <row r="262" spans="1:28" ht="28.5" thickBot="1">
      <c r="A262" s="13"/>
      <c r="B262" s="91"/>
      <c r="C262" s="40"/>
      <c r="D262" s="40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U262" s="41"/>
      <c r="V262" s="41"/>
      <c r="W262" s="41"/>
      <c r="X262" s="41"/>
      <c r="Y262" s="41"/>
      <c r="Z262" s="41"/>
      <c r="AA262" s="41"/>
      <c r="AB262" s="41"/>
    </row>
    <row r="263" spans="1:28" ht="49.5" customHeight="1" thickBot="1">
      <c r="A263" s="114" t="s">
        <v>2</v>
      </c>
      <c r="B263" s="124" t="s">
        <v>3</v>
      </c>
      <c r="C263" s="125" t="s">
        <v>4</v>
      </c>
      <c r="D263" s="126"/>
      <c r="E263" s="127" t="s">
        <v>5</v>
      </c>
      <c r="F263" s="128"/>
      <c r="G263" s="127" t="s">
        <v>6</v>
      </c>
      <c r="H263" s="128"/>
      <c r="I263" s="127" t="s">
        <v>7</v>
      </c>
      <c r="J263" s="128"/>
      <c r="K263" s="127" t="s">
        <v>8</v>
      </c>
      <c r="L263" s="128"/>
      <c r="M263" s="131" t="s">
        <v>59</v>
      </c>
      <c r="N263" s="132"/>
      <c r="O263" s="132"/>
      <c r="P263" s="133"/>
      <c r="Q263" s="134" t="s">
        <v>59</v>
      </c>
      <c r="R263" s="135"/>
      <c r="S263" s="135"/>
      <c r="T263" s="136"/>
      <c r="U263" s="131" t="s">
        <v>60</v>
      </c>
      <c r="V263" s="132"/>
      <c r="W263" s="132"/>
      <c r="X263" s="132"/>
      <c r="Y263" s="132"/>
      <c r="Z263" s="132"/>
      <c r="AA263" s="132"/>
      <c r="AB263" s="133"/>
    </row>
    <row r="264" spans="1:28" ht="81.75" thickBot="1">
      <c r="A264" s="115"/>
      <c r="B264" s="117"/>
      <c r="C264" s="43" t="s">
        <v>9</v>
      </c>
      <c r="D264" s="44" t="s">
        <v>10</v>
      </c>
      <c r="E264" s="44" t="s">
        <v>9</v>
      </c>
      <c r="F264" s="44" t="s">
        <v>10</v>
      </c>
      <c r="G264" s="44" t="s">
        <v>9</v>
      </c>
      <c r="H264" s="44" t="s">
        <v>10</v>
      </c>
      <c r="I264" s="44" t="s">
        <v>9</v>
      </c>
      <c r="J264" s="44" t="s">
        <v>10</v>
      </c>
      <c r="K264" s="44" t="s">
        <v>9</v>
      </c>
      <c r="L264" s="44" t="s">
        <v>10</v>
      </c>
      <c r="M264" s="44" t="s">
        <v>65</v>
      </c>
      <c r="N264" s="44" t="s">
        <v>64</v>
      </c>
      <c r="O264" s="44" t="s">
        <v>63</v>
      </c>
      <c r="P264" s="44" t="s">
        <v>61</v>
      </c>
      <c r="Q264" s="45" t="s">
        <v>70</v>
      </c>
      <c r="R264" s="45" t="s">
        <v>72</v>
      </c>
      <c r="S264" s="45" t="s">
        <v>73</v>
      </c>
      <c r="T264" s="45" t="s">
        <v>71</v>
      </c>
      <c r="U264" s="44" t="s">
        <v>62</v>
      </c>
      <c r="V264" s="44" t="s">
        <v>66</v>
      </c>
      <c r="W264" s="44" t="s">
        <v>78</v>
      </c>
      <c r="X264" s="44" t="s">
        <v>79</v>
      </c>
      <c r="Y264" s="44" t="s">
        <v>80</v>
      </c>
      <c r="Z264" s="44" t="s">
        <v>67</v>
      </c>
      <c r="AA264" s="44" t="s">
        <v>68</v>
      </c>
      <c r="AB264" s="44" t="s">
        <v>69</v>
      </c>
    </row>
    <row r="265" spans="1:28" ht="56.25" thickBot="1">
      <c r="A265" s="70">
        <v>43</v>
      </c>
      <c r="B265" s="71" t="s">
        <v>142</v>
      </c>
      <c r="C265" s="22">
        <v>50</v>
      </c>
      <c r="D265" s="22">
        <v>40</v>
      </c>
      <c r="E265" s="21">
        <v>0.7</v>
      </c>
      <c r="F265" s="21">
        <v>0.56</v>
      </c>
      <c r="G265" s="21">
        <v>2.05</v>
      </c>
      <c r="H265" s="21">
        <v>1.64</v>
      </c>
      <c r="I265" s="21">
        <v>1.65</v>
      </c>
      <c r="J265" s="21">
        <v>1.32</v>
      </c>
      <c r="K265" s="21">
        <v>44</v>
      </c>
      <c r="L265" s="21">
        <v>36</v>
      </c>
      <c r="M265" s="108">
        <v>0</v>
      </c>
      <c r="N265" s="108">
        <v>0</v>
      </c>
      <c r="O265" s="108">
        <v>10</v>
      </c>
      <c r="P265" s="108">
        <v>8</v>
      </c>
      <c r="Q265" s="107">
        <v>0</v>
      </c>
      <c r="R265" s="107">
        <v>0</v>
      </c>
      <c r="S265" s="107">
        <v>0</v>
      </c>
      <c r="T265" s="107">
        <v>0</v>
      </c>
      <c r="U265" s="108">
        <v>18</v>
      </c>
      <c r="V265" s="108">
        <v>14.4</v>
      </c>
      <c r="W265" s="108">
        <v>12</v>
      </c>
      <c r="X265" s="109">
        <v>9.6</v>
      </c>
      <c r="Y265" s="108">
        <v>0</v>
      </c>
      <c r="Z265" s="108">
        <v>0</v>
      </c>
      <c r="AA265" s="108">
        <v>0.1</v>
      </c>
      <c r="AB265" s="109">
        <v>0.08</v>
      </c>
    </row>
    <row r="266" spans="1:28" ht="84" thickBot="1">
      <c r="A266" s="70">
        <v>132</v>
      </c>
      <c r="B266" s="71" t="s">
        <v>143</v>
      </c>
      <c r="C266" s="22" t="s">
        <v>139</v>
      </c>
      <c r="D266" s="22" t="s">
        <v>140</v>
      </c>
      <c r="E266" s="21">
        <v>3.4</v>
      </c>
      <c r="F266" s="21">
        <v>4.25</v>
      </c>
      <c r="G266" s="21">
        <v>6.7</v>
      </c>
      <c r="H266" s="21">
        <v>8.3</v>
      </c>
      <c r="I266" s="21">
        <v>20.1</v>
      </c>
      <c r="J266" s="21">
        <v>24.12</v>
      </c>
      <c r="K266" s="21">
        <v>137</v>
      </c>
      <c r="L266" s="21">
        <v>172</v>
      </c>
      <c r="M266" s="108">
        <v>0.016</v>
      </c>
      <c r="N266" s="108">
        <v>0.02</v>
      </c>
      <c r="O266" s="108">
        <v>12.86</v>
      </c>
      <c r="P266" s="108">
        <v>16.07</v>
      </c>
      <c r="Q266" s="107">
        <v>0.09</v>
      </c>
      <c r="R266" s="107">
        <v>0.11</v>
      </c>
      <c r="S266" s="107">
        <v>0.1</v>
      </c>
      <c r="T266" s="107">
        <v>0.1</v>
      </c>
      <c r="U266" s="108">
        <v>9.72</v>
      </c>
      <c r="V266" s="108">
        <v>12.15</v>
      </c>
      <c r="W266" s="108">
        <v>35.96</v>
      </c>
      <c r="X266" s="109">
        <v>44.95</v>
      </c>
      <c r="Y266" s="108">
        <v>19.55</v>
      </c>
      <c r="Z266" s="108">
        <v>24.44</v>
      </c>
      <c r="AA266" s="108">
        <v>0.72</v>
      </c>
      <c r="AB266" s="109">
        <v>0.9</v>
      </c>
    </row>
    <row r="267" spans="1:28" ht="28.5" thickBot="1">
      <c r="A267" s="70">
        <v>443</v>
      </c>
      <c r="B267" s="71" t="s">
        <v>158</v>
      </c>
      <c r="C267" s="22" t="s">
        <v>189</v>
      </c>
      <c r="D267" s="22" t="s">
        <v>190</v>
      </c>
      <c r="E267" s="21">
        <v>40.833333333333336</v>
      </c>
      <c r="F267" s="21">
        <v>47.599999999999994</v>
      </c>
      <c r="G267" s="21">
        <v>16.578333333333333</v>
      </c>
      <c r="H267" s="21">
        <v>19.34333333333333</v>
      </c>
      <c r="I267" s="21">
        <v>52.55833333333334</v>
      </c>
      <c r="J267" s="21">
        <v>61.36666666666667</v>
      </c>
      <c r="K267" s="21">
        <v>424.6666666666667</v>
      </c>
      <c r="L267" s="21">
        <v>452.66666666666663</v>
      </c>
      <c r="M267" s="108">
        <v>0.034999999999999996</v>
      </c>
      <c r="N267" s="108">
        <v>0.04666666666666667</v>
      </c>
      <c r="O267" s="108">
        <v>0</v>
      </c>
      <c r="P267" s="108">
        <v>0</v>
      </c>
      <c r="Q267" s="107">
        <v>0.5833333333333334</v>
      </c>
      <c r="R267" s="107">
        <v>0.5833333333333334</v>
      </c>
      <c r="S267" s="107">
        <v>0.18666666666666668</v>
      </c>
      <c r="T267" s="107">
        <v>0.22166666666666665</v>
      </c>
      <c r="U267" s="108">
        <v>11.899999999999999</v>
      </c>
      <c r="V267" s="108">
        <v>14.280000000000001</v>
      </c>
      <c r="W267" s="108">
        <v>101.55833333333334</v>
      </c>
      <c r="X267" s="109">
        <v>121.86999999999999</v>
      </c>
      <c r="Y267" s="108">
        <v>29.061666666666667</v>
      </c>
      <c r="Z267" s="108">
        <v>34.87166666666667</v>
      </c>
      <c r="AA267" s="108">
        <v>1.4466666666666668</v>
      </c>
      <c r="AB267" s="109">
        <v>1.7383333333333335</v>
      </c>
    </row>
    <row r="268" spans="1:28" ht="28.5" thickBot="1">
      <c r="A268" s="73">
        <v>639</v>
      </c>
      <c r="B268" s="72" t="s">
        <v>51</v>
      </c>
      <c r="C268" s="24">
        <v>200</v>
      </c>
      <c r="D268" s="24">
        <v>200</v>
      </c>
      <c r="E268" s="23">
        <v>0.6</v>
      </c>
      <c r="F268" s="23">
        <v>0.6</v>
      </c>
      <c r="G268" s="23">
        <v>0</v>
      </c>
      <c r="H268" s="23">
        <v>0</v>
      </c>
      <c r="I268" s="23">
        <v>31.4</v>
      </c>
      <c r="J268" s="23">
        <v>31.4</v>
      </c>
      <c r="K268" s="23">
        <v>124</v>
      </c>
      <c r="L268" s="23">
        <v>124</v>
      </c>
      <c r="M268" s="107">
        <v>0.08</v>
      </c>
      <c r="N268" s="108">
        <v>0.08</v>
      </c>
      <c r="O268" s="108">
        <v>20</v>
      </c>
      <c r="P268" s="108">
        <v>20</v>
      </c>
      <c r="Q268" s="107">
        <v>0</v>
      </c>
      <c r="R268" s="107">
        <v>0</v>
      </c>
      <c r="S268" s="107">
        <v>0.34</v>
      </c>
      <c r="T268" s="107">
        <v>0.34</v>
      </c>
      <c r="U268" s="108">
        <v>16</v>
      </c>
      <c r="V268" s="108">
        <v>16</v>
      </c>
      <c r="W268" s="108">
        <v>56</v>
      </c>
      <c r="X268" s="109">
        <v>56</v>
      </c>
      <c r="Y268" s="108">
        <v>84</v>
      </c>
      <c r="Z268" s="108">
        <v>84</v>
      </c>
      <c r="AA268" s="108">
        <v>1.2</v>
      </c>
      <c r="AB268" s="109">
        <v>1.2</v>
      </c>
    </row>
    <row r="269" spans="1:28" ht="84" thickBot="1">
      <c r="A269" s="15"/>
      <c r="B269" s="71" t="s">
        <v>38</v>
      </c>
      <c r="C269" s="22">
        <v>32.5</v>
      </c>
      <c r="D269" s="22">
        <v>32.5</v>
      </c>
      <c r="E269" s="21">
        <v>2.5025</v>
      </c>
      <c r="F269" s="21">
        <v>2.5025</v>
      </c>
      <c r="G269" s="21">
        <v>0.455</v>
      </c>
      <c r="H269" s="21">
        <v>0.455</v>
      </c>
      <c r="I269" s="21">
        <v>12.2525</v>
      </c>
      <c r="J269" s="21">
        <v>12.2525</v>
      </c>
      <c r="K269" s="21">
        <v>65</v>
      </c>
      <c r="L269" s="21">
        <v>65</v>
      </c>
      <c r="M269" s="108">
        <v>0.0325</v>
      </c>
      <c r="N269" s="108">
        <v>0.0325</v>
      </c>
      <c r="O269" s="108">
        <v>0</v>
      </c>
      <c r="P269" s="108">
        <v>0</v>
      </c>
      <c r="Q269" s="107">
        <v>0</v>
      </c>
      <c r="R269" s="107">
        <v>0</v>
      </c>
      <c r="S269" s="107">
        <v>0</v>
      </c>
      <c r="T269" s="107">
        <v>0</v>
      </c>
      <c r="U269" s="108">
        <v>11.624166666666667</v>
      </c>
      <c r="V269" s="108">
        <v>11.624166666666667</v>
      </c>
      <c r="W269" s="108">
        <v>22.858333333333334</v>
      </c>
      <c r="X269" s="109">
        <v>22.858333333333334</v>
      </c>
      <c r="Y269" s="108">
        <v>20.420833333333334</v>
      </c>
      <c r="Z269" s="108">
        <v>20.420833333333334</v>
      </c>
      <c r="AA269" s="108">
        <v>1.5816666666666666</v>
      </c>
      <c r="AB269" s="109">
        <v>1.5816666666666666</v>
      </c>
    </row>
    <row r="270" spans="1:28" ht="56.25" thickBot="1">
      <c r="A270" s="15"/>
      <c r="B270" s="71" t="s">
        <v>39</v>
      </c>
      <c r="C270" s="22">
        <v>18</v>
      </c>
      <c r="D270" s="22">
        <v>18</v>
      </c>
      <c r="E270" s="21">
        <v>1.3499999999999999</v>
      </c>
      <c r="F270" s="21">
        <v>1.3499999999999999</v>
      </c>
      <c r="G270" s="21">
        <v>0.522</v>
      </c>
      <c r="H270" s="21">
        <v>0.522</v>
      </c>
      <c r="I270" s="21">
        <v>9.252</v>
      </c>
      <c r="J270" s="21">
        <v>9.252</v>
      </c>
      <c r="K270" s="21">
        <v>47.4</v>
      </c>
      <c r="L270" s="21">
        <v>47.4</v>
      </c>
      <c r="M270" s="108">
        <v>0.02</v>
      </c>
      <c r="N270" s="108">
        <v>0.02</v>
      </c>
      <c r="O270" s="108">
        <v>0</v>
      </c>
      <c r="P270" s="108">
        <v>0</v>
      </c>
      <c r="Q270" s="107">
        <v>0</v>
      </c>
      <c r="R270" s="107">
        <v>0</v>
      </c>
      <c r="S270" s="107">
        <v>0.02</v>
      </c>
      <c r="T270" s="107">
        <v>0.02</v>
      </c>
      <c r="U270" s="108">
        <v>5.94</v>
      </c>
      <c r="V270" s="108">
        <v>5.94</v>
      </c>
      <c r="W270" s="108">
        <v>11.67</v>
      </c>
      <c r="X270" s="109">
        <v>11.67</v>
      </c>
      <c r="Y270" s="108">
        <v>10.44</v>
      </c>
      <c r="Z270" s="108">
        <v>10.44</v>
      </c>
      <c r="AA270" s="108">
        <v>0.8</v>
      </c>
      <c r="AB270" s="109">
        <v>0.8</v>
      </c>
    </row>
    <row r="271" spans="1:28" ht="28.5" thickBot="1">
      <c r="A271" s="15"/>
      <c r="B271" s="90" t="s">
        <v>11</v>
      </c>
      <c r="C271" s="22"/>
      <c r="D271" s="22"/>
      <c r="E271" s="21">
        <f>SUM(E265:E270)</f>
        <v>49.38583333333334</v>
      </c>
      <c r="F271" s="21">
        <f aca="true" t="shared" si="33" ref="F271:AB271">SUM(F265:F270)</f>
        <v>56.8625</v>
      </c>
      <c r="G271" s="21">
        <f t="shared" si="33"/>
        <v>26.30533333333333</v>
      </c>
      <c r="H271" s="21">
        <f t="shared" si="33"/>
        <v>30.260333333333328</v>
      </c>
      <c r="I271" s="21">
        <f t="shared" si="33"/>
        <v>127.21283333333334</v>
      </c>
      <c r="J271" s="21">
        <f t="shared" si="33"/>
        <v>139.71116666666668</v>
      </c>
      <c r="K271" s="21">
        <f t="shared" si="33"/>
        <v>842.0666666666667</v>
      </c>
      <c r="L271" s="21">
        <f t="shared" si="33"/>
        <v>897.0666666666666</v>
      </c>
      <c r="M271" s="21">
        <f t="shared" si="33"/>
        <v>0.1835</v>
      </c>
      <c r="N271" s="21">
        <f t="shared" si="33"/>
        <v>0.19916666666666666</v>
      </c>
      <c r="O271" s="21">
        <f t="shared" si="33"/>
        <v>42.86</v>
      </c>
      <c r="P271" s="21">
        <f t="shared" si="33"/>
        <v>44.07</v>
      </c>
      <c r="Q271" s="21">
        <f t="shared" si="33"/>
        <v>0.6733333333333333</v>
      </c>
      <c r="R271" s="21">
        <f t="shared" si="33"/>
        <v>0.6933333333333334</v>
      </c>
      <c r="S271" s="21">
        <f t="shared" si="33"/>
        <v>0.6466666666666667</v>
      </c>
      <c r="T271" s="21">
        <f t="shared" si="33"/>
        <v>0.6816666666666666</v>
      </c>
      <c r="U271" s="21">
        <f t="shared" si="33"/>
        <v>73.18416666666667</v>
      </c>
      <c r="V271" s="21">
        <f t="shared" si="33"/>
        <v>74.39416666666666</v>
      </c>
      <c r="W271" s="21">
        <f t="shared" si="33"/>
        <v>240.04666666666665</v>
      </c>
      <c r="X271" s="21">
        <f t="shared" si="33"/>
        <v>266.9483333333333</v>
      </c>
      <c r="Y271" s="21">
        <f t="shared" si="33"/>
        <v>163.47250000000003</v>
      </c>
      <c r="Z271" s="21">
        <f t="shared" si="33"/>
        <v>174.1725</v>
      </c>
      <c r="AA271" s="21">
        <f t="shared" si="33"/>
        <v>5.848333333333334</v>
      </c>
      <c r="AB271" s="21">
        <f t="shared" si="33"/>
        <v>6.3</v>
      </c>
    </row>
    <row r="272" spans="1:28" ht="27.75">
      <c r="A272" s="13"/>
      <c r="B272" s="89"/>
      <c r="C272" s="55"/>
      <c r="D272" s="55"/>
      <c r="E272" s="41"/>
      <c r="F272" s="41"/>
      <c r="G272" s="41"/>
      <c r="H272" s="41"/>
      <c r="I272" s="41"/>
      <c r="J272" s="41"/>
      <c r="M272" s="41"/>
      <c r="N272" s="41"/>
      <c r="O272" s="41"/>
      <c r="P272" s="41"/>
      <c r="U272" s="41"/>
      <c r="V272" s="41"/>
      <c r="W272" s="41"/>
      <c r="X272" s="41"/>
      <c r="Y272" s="41"/>
      <c r="Z272" s="41"/>
      <c r="AA272" s="41"/>
      <c r="AB272" s="41"/>
    </row>
    <row r="273" spans="1:28" ht="27.75">
      <c r="A273" s="141" t="s">
        <v>109</v>
      </c>
      <c r="B273" s="141"/>
      <c r="C273" s="51"/>
      <c r="D273" s="51"/>
      <c r="E273" s="52"/>
      <c r="F273" s="52"/>
      <c r="G273" s="52"/>
      <c r="H273" s="52"/>
      <c r="I273" s="52"/>
      <c r="J273" s="52"/>
      <c r="K273" s="53"/>
      <c r="L273" s="53"/>
      <c r="M273" s="41"/>
      <c r="N273" s="41"/>
      <c r="O273" s="41"/>
      <c r="P273" s="41"/>
      <c r="U273" s="41"/>
      <c r="V273" s="41"/>
      <c r="W273" s="41"/>
      <c r="X273" s="41"/>
      <c r="Y273" s="41"/>
      <c r="Z273" s="41"/>
      <c r="AA273" s="41"/>
      <c r="AB273" s="41"/>
    </row>
    <row r="274" spans="1:28" ht="28.5" thickBot="1">
      <c r="A274" s="19"/>
      <c r="B274" s="92"/>
      <c r="C274" s="51"/>
      <c r="D274" s="51"/>
      <c r="E274" s="52"/>
      <c r="F274" s="52"/>
      <c r="G274" s="52"/>
      <c r="H274" s="52"/>
      <c r="I274" s="52"/>
      <c r="J274" s="52"/>
      <c r="K274" s="53"/>
      <c r="L274" s="53"/>
      <c r="M274" s="41"/>
      <c r="N274" s="41"/>
      <c r="O274" s="41"/>
      <c r="P274" s="41"/>
      <c r="U274" s="41"/>
      <c r="V274" s="41"/>
      <c r="W274" s="41"/>
      <c r="X274" s="41"/>
      <c r="Y274" s="41"/>
      <c r="Z274" s="41"/>
      <c r="AA274" s="41"/>
      <c r="AB274" s="41"/>
    </row>
    <row r="275" spans="1:28" ht="49.5" customHeight="1" thickBot="1">
      <c r="A275" s="114" t="s">
        <v>2</v>
      </c>
      <c r="B275" s="124" t="s">
        <v>3</v>
      </c>
      <c r="C275" s="125" t="s">
        <v>4</v>
      </c>
      <c r="D275" s="126"/>
      <c r="E275" s="127" t="s">
        <v>5</v>
      </c>
      <c r="F275" s="128"/>
      <c r="G275" s="127" t="s">
        <v>6</v>
      </c>
      <c r="H275" s="128"/>
      <c r="I275" s="127" t="s">
        <v>7</v>
      </c>
      <c r="J275" s="128"/>
      <c r="K275" s="139" t="s">
        <v>8</v>
      </c>
      <c r="L275" s="140"/>
      <c r="M275" s="131" t="s">
        <v>59</v>
      </c>
      <c r="N275" s="132"/>
      <c r="O275" s="132"/>
      <c r="P275" s="133"/>
      <c r="Q275" s="134" t="s">
        <v>59</v>
      </c>
      <c r="R275" s="135"/>
      <c r="S275" s="135"/>
      <c r="T275" s="136"/>
      <c r="U275" s="131" t="s">
        <v>60</v>
      </c>
      <c r="V275" s="132"/>
      <c r="W275" s="132"/>
      <c r="X275" s="132"/>
      <c r="Y275" s="132"/>
      <c r="Z275" s="132"/>
      <c r="AA275" s="132"/>
      <c r="AB275" s="133"/>
    </row>
    <row r="276" spans="1:28" ht="81.75" thickBot="1">
      <c r="A276" s="115"/>
      <c r="B276" s="117"/>
      <c r="C276" s="43" t="s">
        <v>9</v>
      </c>
      <c r="D276" s="44" t="s">
        <v>10</v>
      </c>
      <c r="E276" s="44" t="s">
        <v>9</v>
      </c>
      <c r="F276" s="44" t="s">
        <v>10</v>
      </c>
      <c r="G276" s="44" t="s">
        <v>9</v>
      </c>
      <c r="H276" s="44" t="s">
        <v>10</v>
      </c>
      <c r="I276" s="44" t="s">
        <v>9</v>
      </c>
      <c r="J276" s="44" t="s">
        <v>10</v>
      </c>
      <c r="K276" s="45" t="s">
        <v>9</v>
      </c>
      <c r="L276" s="45" t="s">
        <v>10</v>
      </c>
      <c r="M276" s="44" t="s">
        <v>65</v>
      </c>
      <c r="N276" s="44" t="s">
        <v>64</v>
      </c>
      <c r="O276" s="44" t="s">
        <v>63</v>
      </c>
      <c r="P276" s="44" t="s">
        <v>61</v>
      </c>
      <c r="Q276" s="45" t="s">
        <v>70</v>
      </c>
      <c r="R276" s="45" t="s">
        <v>72</v>
      </c>
      <c r="S276" s="45" t="s">
        <v>73</v>
      </c>
      <c r="T276" s="45" t="s">
        <v>71</v>
      </c>
      <c r="U276" s="44" t="s">
        <v>62</v>
      </c>
      <c r="V276" s="44" t="s">
        <v>66</v>
      </c>
      <c r="W276" s="44" t="s">
        <v>78</v>
      </c>
      <c r="X276" s="44" t="s">
        <v>79</v>
      </c>
      <c r="Y276" s="44" t="s">
        <v>80</v>
      </c>
      <c r="Z276" s="44" t="s">
        <v>67</v>
      </c>
      <c r="AA276" s="44" t="s">
        <v>68</v>
      </c>
      <c r="AB276" s="44" t="s">
        <v>69</v>
      </c>
    </row>
    <row r="277" spans="1:28" ht="60" customHeight="1" thickBot="1">
      <c r="A277" s="77"/>
      <c r="B277" s="78" t="s">
        <v>110</v>
      </c>
      <c r="C277" s="77">
        <v>50</v>
      </c>
      <c r="D277" s="79">
        <v>50</v>
      </c>
      <c r="E277" s="58">
        <v>7.2</v>
      </c>
      <c r="F277" s="59">
        <v>7.2</v>
      </c>
      <c r="G277" s="58">
        <v>16.3</v>
      </c>
      <c r="H277" s="59">
        <v>16.3</v>
      </c>
      <c r="I277" s="60">
        <v>30.7</v>
      </c>
      <c r="J277" s="60">
        <v>30.7</v>
      </c>
      <c r="K277" s="61">
        <v>299</v>
      </c>
      <c r="L277" s="61">
        <v>299</v>
      </c>
      <c r="M277" s="108">
        <v>0.28</v>
      </c>
      <c r="N277" s="108">
        <v>0.28</v>
      </c>
      <c r="O277" s="108">
        <v>0</v>
      </c>
      <c r="P277" s="108">
        <v>0</v>
      </c>
      <c r="Q277" s="107">
        <v>0</v>
      </c>
      <c r="R277" s="107">
        <v>0</v>
      </c>
      <c r="S277" s="107">
        <v>0</v>
      </c>
      <c r="T277" s="107">
        <v>0</v>
      </c>
      <c r="U277" s="108">
        <v>77.5</v>
      </c>
      <c r="V277" s="108">
        <v>77.5</v>
      </c>
      <c r="W277" s="108">
        <v>222.5</v>
      </c>
      <c r="X277" s="109">
        <v>222.5</v>
      </c>
      <c r="Y277" s="108">
        <v>32.5</v>
      </c>
      <c r="Z277" s="108">
        <v>32.5</v>
      </c>
      <c r="AA277" s="108">
        <v>3.25</v>
      </c>
      <c r="AB277" s="109">
        <v>3.25</v>
      </c>
    </row>
    <row r="278" spans="1:28" ht="28.5" thickBot="1">
      <c r="A278" s="70">
        <v>686</v>
      </c>
      <c r="B278" s="71" t="s">
        <v>25</v>
      </c>
      <c r="C278" s="22" t="s">
        <v>47</v>
      </c>
      <c r="D278" s="22" t="s">
        <v>47</v>
      </c>
      <c r="E278" s="21">
        <v>0.3</v>
      </c>
      <c r="F278" s="21">
        <v>0.3</v>
      </c>
      <c r="G278" s="21">
        <v>0</v>
      </c>
      <c r="H278" s="21">
        <v>0</v>
      </c>
      <c r="I278" s="21">
        <v>15.2</v>
      </c>
      <c r="J278" s="21">
        <v>15.2</v>
      </c>
      <c r="K278" s="23">
        <v>60</v>
      </c>
      <c r="L278" s="23">
        <v>60</v>
      </c>
      <c r="M278" s="108">
        <v>0</v>
      </c>
      <c r="N278" s="108">
        <v>0</v>
      </c>
      <c r="O278" s="108">
        <v>4.06</v>
      </c>
      <c r="P278" s="108">
        <v>4.06</v>
      </c>
      <c r="Q278" s="107">
        <v>0</v>
      </c>
      <c r="R278" s="107">
        <v>0</v>
      </c>
      <c r="S278" s="107">
        <v>0</v>
      </c>
      <c r="T278" s="107">
        <v>0</v>
      </c>
      <c r="U278" s="108">
        <v>15.16</v>
      </c>
      <c r="V278" s="108">
        <v>15.16</v>
      </c>
      <c r="W278" s="108">
        <v>7.14</v>
      </c>
      <c r="X278" s="109">
        <v>7.14</v>
      </c>
      <c r="Y278" s="108">
        <v>5.6</v>
      </c>
      <c r="Z278" s="108">
        <v>5.6</v>
      </c>
      <c r="AA278" s="108">
        <v>0.58</v>
      </c>
      <c r="AB278" s="109">
        <v>0.58</v>
      </c>
    </row>
    <row r="279" spans="1:28" ht="56.25" customHeight="1" thickBot="1">
      <c r="A279" s="15"/>
      <c r="B279" s="90" t="s">
        <v>11</v>
      </c>
      <c r="C279" s="22"/>
      <c r="D279" s="22"/>
      <c r="E279" s="21">
        <f>SUM(E277:E278)</f>
        <v>7.5</v>
      </c>
      <c r="F279" s="21">
        <f aca="true" t="shared" si="34" ref="F279:AB279">SUM(F277:F278)</f>
        <v>7.5</v>
      </c>
      <c r="G279" s="21">
        <f t="shared" si="34"/>
        <v>16.3</v>
      </c>
      <c r="H279" s="21">
        <f t="shared" si="34"/>
        <v>16.3</v>
      </c>
      <c r="I279" s="21">
        <f t="shared" si="34"/>
        <v>45.9</v>
      </c>
      <c r="J279" s="21">
        <f t="shared" si="34"/>
        <v>45.9</v>
      </c>
      <c r="K279" s="21">
        <f t="shared" si="34"/>
        <v>359</v>
      </c>
      <c r="L279" s="21">
        <f t="shared" si="34"/>
        <v>359</v>
      </c>
      <c r="M279" s="21">
        <f t="shared" si="34"/>
        <v>0.28</v>
      </c>
      <c r="N279" s="21">
        <f t="shared" si="34"/>
        <v>0.28</v>
      </c>
      <c r="O279" s="21">
        <f t="shared" si="34"/>
        <v>4.06</v>
      </c>
      <c r="P279" s="21">
        <f t="shared" si="34"/>
        <v>4.06</v>
      </c>
      <c r="Q279" s="21">
        <f t="shared" si="34"/>
        <v>0</v>
      </c>
      <c r="R279" s="21">
        <f t="shared" si="34"/>
        <v>0</v>
      </c>
      <c r="S279" s="21">
        <f t="shared" si="34"/>
        <v>0</v>
      </c>
      <c r="T279" s="21">
        <f t="shared" si="34"/>
        <v>0</v>
      </c>
      <c r="U279" s="21">
        <f t="shared" si="34"/>
        <v>92.66</v>
      </c>
      <c r="V279" s="21">
        <f t="shared" si="34"/>
        <v>92.66</v>
      </c>
      <c r="W279" s="21">
        <f t="shared" si="34"/>
        <v>229.64</v>
      </c>
      <c r="X279" s="21">
        <f t="shared" si="34"/>
        <v>229.64</v>
      </c>
      <c r="Y279" s="21">
        <f t="shared" si="34"/>
        <v>38.1</v>
      </c>
      <c r="Z279" s="21">
        <f t="shared" si="34"/>
        <v>38.1</v>
      </c>
      <c r="AA279" s="21">
        <f t="shared" si="34"/>
        <v>3.83</v>
      </c>
      <c r="AB279" s="21">
        <f t="shared" si="34"/>
        <v>3.83</v>
      </c>
    </row>
    <row r="280" spans="1:28" ht="28.5" thickBot="1">
      <c r="A280" s="15"/>
      <c r="B280" s="90" t="s">
        <v>26</v>
      </c>
      <c r="C280" s="22"/>
      <c r="D280" s="22"/>
      <c r="E280" s="21">
        <f>E259+E271+E279</f>
        <v>68.28583333333333</v>
      </c>
      <c r="F280" s="21">
        <f aca="true" t="shared" si="35" ref="F280:AB280">F259+F271+F279</f>
        <v>75.7625</v>
      </c>
      <c r="G280" s="21">
        <f t="shared" si="35"/>
        <v>53.105333333333334</v>
      </c>
      <c r="H280" s="21">
        <f t="shared" si="35"/>
        <v>57.06033333333333</v>
      </c>
      <c r="I280" s="21">
        <f t="shared" si="35"/>
        <v>255.01283333333336</v>
      </c>
      <c r="J280" s="21">
        <f t="shared" si="35"/>
        <v>267.51116666666667</v>
      </c>
      <c r="K280" s="21">
        <f t="shared" si="35"/>
        <v>1740.0666666666666</v>
      </c>
      <c r="L280" s="21">
        <f t="shared" si="35"/>
        <v>1795.0666666666666</v>
      </c>
      <c r="M280" s="21">
        <f t="shared" si="35"/>
        <v>0.7835</v>
      </c>
      <c r="N280" s="21">
        <f t="shared" si="35"/>
        <v>0.7991666666666666</v>
      </c>
      <c r="O280" s="21">
        <f t="shared" si="35"/>
        <v>47.9</v>
      </c>
      <c r="P280" s="21">
        <f t="shared" si="35"/>
        <v>49.11</v>
      </c>
      <c r="Q280" s="21">
        <f t="shared" si="35"/>
        <v>0.7033333333333334</v>
      </c>
      <c r="R280" s="21">
        <f t="shared" si="35"/>
        <v>0.7233333333333334</v>
      </c>
      <c r="S280" s="21">
        <f t="shared" si="35"/>
        <v>0.6466666666666667</v>
      </c>
      <c r="T280" s="21">
        <f t="shared" si="35"/>
        <v>0.6816666666666666</v>
      </c>
      <c r="U280" s="21">
        <f t="shared" si="35"/>
        <v>339.2441666666666</v>
      </c>
      <c r="V280" s="21">
        <f t="shared" si="35"/>
        <v>340.45416666666665</v>
      </c>
      <c r="W280" s="21">
        <f t="shared" si="35"/>
        <v>774.4866666666667</v>
      </c>
      <c r="X280" s="21">
        <f t="shared" si="35"/>
        <v>801.3883333333333</v>
      </c>
      <c r="Y280" s="21">
        <f t="shared" si="35"/>
        <v>318.37250000000006</v>
      </c>
      <c r="Z280" s="21">
        <f t="shared" si="35"/>
        <v>329.07250000000005</v>
      </c>
      <c r="AA280" s="21">
        <f t="shared" si="35"/>
        <v>12.648333333333333</v>
      </c>
      <c r="AB280" s="21">
        <f t="shared" si="35"/>
        <v>13.1</v>
      </c>
    </row>
    <row r="281" spans="1:28" ht="27.75">
      <c r="A281" s="13"/>
      <c r="B281" s="89"/>
      <c r="C281" s="55"/>
      <c r="D281" s="55"/>
      <c r="E281" s="41"/>
      <c r="F281" s="41"/>
      <c r="G281" s="41"/>
      <c r="H281" s="41"/>
      <c r="I281" s="41"/>
      <c r="J281" s="41"/>
      <c r="M281" s="41"/>
      <c r="N281" s="41"/>
      <c r="O281" s="41"/>
      <c r="P281" s="41"/>
      <c r="U281" s="41"/>
      <c r="V281" s="41"/>
      <c r="W281" s="41"/>
      <c r="X281" s="41"/>
      <c r="Y281" s="41"/>
      <c r="Z281" s="41"/>
      <c r="AA281" s="41"/>
      <c r="AB281" s="41"/>
    </row>
    <row r="282" spans="1:28" ht="27.75">
      <c r="A282" s="93" t="s">
        <v>21</v>
      </c>
      <c r="B282" s="89"/>
      <c r="C282" s="55"/>
      <c r="D282" s="55"/>
      <c r="E282" s="41"/>
      <c r="F282" s="41"/>
      <c r="G282" s="41"/>
      <c r="H282" s="41"/>
      <c r="I282" s="41"/>
      <c r="J282" s="41"/>
      <c r="M282" s="41"/>
      <c r="N282" s="41"/>
      <c r="O282" s="41"/>
      <c r="P282" s="41"/>
      <c r="U282" s="41"/>
      <c r="V282" s="41"/>
      <c r="W282" s="41"/>
      <c r="X282" s="41"/>
      <c r="Y282" s="41"/>
      <c r="Z282" s="41"/>
      <c r="AA282" s="41"/>
      <c r="AB282" s="41"/>
    </row>
    <row r="283" spans="1:28" ht="28.5" thickBot="1">
      <c r="A283" s="13"/>
      <c r="B283" s="89"/>
      <c r="C283" s="55"/>
      <c r="D283" s="55"/>
      <c r="E283" s="41"/>
      <c r="F283" s="41"/>
      <c r="G283" s="41"/>
      <c r="H283" s="41"/>
      <c r="I283" s="41"/>
      <c r="J283" s="41"/>
      <c r="M283" s="41"/>
      <c r="N283" s="41"/>
      <c r="O283" s="41"/>
      <c r="P283" s="41"/>
      <c r="U283" s="41"/>
      <c r="V283" s="41"/>
      <c r="W283" s="41"/>
      <c r="X283" s="41"/>
      <c r="Y283" s="41"/>
      <c r="Z283" s="41"/>
      <c r="AA283" s="41"/>
      <c r="AB283" s="41"/>
    </row>
    <row r="284" spans="1:28" ht="49.5" customHeight="1" thickBot="1">
      <c r="A284" s="114" t="s">
        <v>2</v>
      </c>
      <c r="B284" s="124" t="s">
        <v>3</v>
      </c>
      <c r="C284" s="125" t="s">
        <v>4</v>
      </c>
      <c r="D284" s="126"/>
      <c r="E284" s="127" t="s">
        <v>5</v>
      </c>
      <c r="F284" s="128"/>
      <c r="G284" s="127" t="s">
        <v>6</v>
      </c>
      <c r="H284" s="128"/>
      <c r="I284" s="127" t="s">
        <v>7</v>
      </c>
      <c r="J284" s="128"/>
      <c r="K284" s="127" t="s">
        <v>8</v>
      </c>
      <c r="L284" s="128"/>
      <c r="M284" s="131" t="s">
        <v>59</v>
      </c>
      <c r="N284" s="132"/>
      <c r="O284" s="132"/>
      <c r="P284" s="133"/>
      <c r="Q284" s="134" t="s">
        <v>59</v>
      </c>
      <c r="R284" s="135"/>
      <c r="S284" s="135"/>
      <c r="T284" s="136"/>
      <c r="U284" s="131" t="s">
        <v>60</v>
      </c>
      <c r="V284" s="132"/>
      <c r="W284" s="132"/>
      <c r="X284" s="132"/>
      <c r="Y284" s="132"/>
      <c r="Z284" s="132"/>
      <c r="AA284" s="132"/>
      <c r="AB284" s="133"/>
    </row>
    <row r="285" spans="1:28" ht="81.75" thickBot="1">
      <c r="A285" s="115"/>
      <c r="B285" s="117"/>
      <c r="C285" s="43" t="s">
        <v>9</v>
      </c>
      <c r="D285" s="44" t="s">
        <v>10</v>
      </c>
      <c r="E285" s="44" t="s">
        <v>9</v>
      </c>
      <c r="F285" s="44" t="s">
        <v>10</v>
      </c>
      <c r="G285" s="44" t="s">
        <v>9</v>
      </c>
      <c r="H285" s="44" t="s">
        <v>10</v>
      </c>
      <c r="I285" s="44" t="s">
        <v>9</v>
      </c>
      <c r="J285" s="44" t="s">
        <v>10</v>
      </c>
      <c r="K285" s="44" t="s">
        <v>9</v>
      </c>
      <c r="L285" s="44" t="s">
        <v>10</v>
      </c>
      <c r="M285" s="44" t="s">
        <v>65</v>
      </c>
      <c r="N285" s="44" t="s">
        <v>64</v>
      </c>
      <c r="O285" s="44" t="s">
        <v>63</v>
      </c>
      <c r="P285" s="44" t="s">
        <v>61</v>
      </c>
      <c r="Q285" s="45" t="s">
        <v>70</v>
      </c>
      <c r="R285" s="45" t="s">
        <v>72</v>
      </c>
      <c r="S285" s="45" t="s">
        <v>73</v>
      </c>
      <c r="T285" s="45" t="s">
        <v>71</v>
      </c>
      <c r="U285" s="44" t="s">
        <v>62</v>
      </c>
      <c r="V285" s="44" t="s">
        <v>66</v>
      </c>
      <c r="W285" s="44" t="s">
        <v>78</v>
      </c>
      <c r="X285" s="44" t="s">
        <v>79</v>
      </c>
      <c r="Y285" s="44" t="s">
        <v>80</v>
      </c>
      <c r="Z285" s="44" t="s">
        <v>67</v>
      </c>
      <c r="AA285" s="44" t="s">
        <v>68</v>
      </c>
      <c r="AB285" s="44" t="s">
        <v>69</v>
      </c>
    </row>
    <row r="286" spans="1:28" ht="28.5" thickBot="1">
      <c r="A286" s="70">
        <v>304</v>
      </c>
      <c r="B286" s="71" t="s">
        <v>159</v>
      </c>
      <c r="C286" s="22" t="s">
        <v>91</v>
      </c>
      <c r="D286" s="22" t="s">
        <v>91</v>
      </c>
      <c r="E286" s="21">
        <v>9.66</v>
      </c>
      <c r="F286" s="21">
        <v>9.66</v>
      </c>
      <c r="G286" s="21">
        <v>17.48</v>
      </c>
      <c r="H286" s="21">
        <v>17.48</v>
      </c>
      <c r="I286" s="21">
        <v>40.85</v>
      </c>
      <c r="J286" s="21">
        <v>40.85</v>
      </c>
      <c r="K286" s="21">
        <v>323.6</v>
      </c>
      <c r="L286" s="21">
        <v>323.6</v>
      </c>
      <c r="M286" s="108">
        <v>0.03</v>
      </c>
      <c r="N286" s="108">
        <v>0.03</v>
      </c>
      <c r="O286" s="108">
        <v>0</v>
      </c>
      <c r="P286" s="108">
        <v>0</v>
      </c>
      <c r="Q286" s="107">
        <v>0.03</v>
      </c>
      <c r="R286" s="107">
        <v>0.03</v>
      </c>
      <c r="S286" s="107">
        <v>0</v>
      </c>
      <c r="T286" s="107">
        <v>0</v>
      </c>
      <c r="U286" s="108">
        <v>4.14</v>
      </c>
      <c r="V286" s="108">
        <v>4.14</v>
      </c>
      <c r="W286" s="108">
        <v>61.9</v>
      </c>
      <c r="X286" s="109">
        <v>61.9</v>
      </c>
      <c r="Y286" s="108">
        <v>20.3</v>
      </c>
      <c r="Z286" s="108">
        <v>20.3</v>
      </c>
      <c r="AA286" s="108">
        <v>0.41</v>
      </c>
      <c r="AB286" s="109">
        <v>0.41</v>
      </c>
    </row>
    <row r="287" spans="1:28" ht="28.5" thickBot="1">
      <c r="A287" s="70">
        <v>385</v>
      </c>
      <c r="B287" s="71" t="s">
        <v>125</v>
      </c>
      <c r="C287" s="24">
        <v>70</v>
      </c>
      <c r="D287" s="24">
        <v>70</v>
      </c>
      <c r="E287" s="23">
        <v>0.28</v>
      </c>
      <c r="F287" s="23">
        <v>0.28</v>
      </c>
      <c r="G287" s="23">
        <v>0.28</v>
      </c>
      <c r="H287" s="23">
        <v>0.28</v>
      </c>
      <c r="I287" s="23">
        <v>21.73</v>
      </c>
      <c r="J287" s="23">
        <v>21.73</v>
      </c>
      <c r="K287" s="23">
        <v>121</v>
      </c>
      <c r="L287" s="23">
        <v>121</v>
      </c>
      <c r="M287" s="108">
        <v>0.02</v>
      </c>
      <c r="N287" s="108">
        <v>0.02</v>
      </c>
      <c r="O287" s="108">
        <v>2.97</v>
      </c>
      <c r="P287" s="108">
        <v>2.97</v>
      </c>
      <c r="Q287" s="107">
        <v>0</v>
      </c>
      <c r="R287" s="107">
        <v>0</v>
      </c>
      <c r="S287" s="107">
        <v>0</v>
      </c>
      <c r="T287" s="107">
        <v>0</v>
      </c>
      <c r="U287" s="108">
        <v>11.5</v>
      </c>
      <c r="V287" s="108">
        <v>11.5</v>
      </c>
      <c r="W287" s="108">
        <v>7.6</v>
      </c>
      <c r="X287" s="109">
        <v>7.6</v>
      </c>
      <c r="Y287" s="108">
        <v>6.2</v>
      </c>
      <c r="Z287" s="108">
        <v>6.2</v>
      </c>
      <c r="AA287" s="108">
        <v>1.56</v>
      </c>
      <c r="AB287" s="109">
        <v>1.56</v>
      </c>
    </row>
    <row r="288" spans="1:28" ht="28.5" thickBot="1">
      <c r="A288" s="70">
        <v>685</v>
      </c>
      <c r="B288" s="71" t="s">
        <v>46</v>
      </c>
      <c r="C288" s="22" t="s">
        <v>48</v>
      </c>
      <c r="D288" s="22" t="s">
        <v>48</v>
      </c>
      <c r="E288" s="21">
        <v>0.2</v>
      </c>
      <c r="F288" s="21">
        <v>0.2</v>
      </c>
      <c r="G288" s="21">
        <v>0</v>
      </c>
      <c r="H288" s="21">
        <v>0</v>
      </c>
      <c r="I288" s="21">
        <v>15</v>
      </c>
      <c r="J288" s="21">
        <v>15</v>
      </c>
      <c r="K288" s="21">
        <v>58</v>
      </c>
      <c r="L288" s="21">
        <v>58</v>
      </c>
      <c r="M288" s="108">
        <v>0</v>
      </c>
      <c r="N288" s="108">
        <v>0</v>
      </c>
      <c r="O288" s="108">
        <v>0.02</v>
      </c>
      <c r="P288" s="108">
        <v>0.02</v>
      </c>
      <c r="Q288" s="107">
        <v>0</v>
      </c>
      <c r="R288" s="107">
        <v>0</v>
      </c>
      <c r="S288" s="107">
        <v>0</v>
      </c>
      <c r="T288" s="107">
        <v>0</v>
      </c>
      <c r="U288" s="108">
        <v>1.29</v>
      </c>
      <c r="V288" s="108">
        <v>1.29</v>
      </c>
      <c r="W288" s="108">
        <v>1.6</v>
      </c>
      <c r="X288" s="109">
        <v>1.6</v>
      </c>
      <c r="Y288" s="108">
        <v>0.88</v>
      </c>
      <c r="Z288" s="108">
        <v>0.88</v>
      </c>
      <c r="AA288" s="108">
        <v>0.21</v>
      </c>
      <c r="AB288" s="109">
        <v>0.21</v>
      </c>
    </row>
    <row r="289" spans="1:28" ht="28.5" thickBot="1">
      <c r="A289" s="15"/>
      <c r="B289" s="90" t="s">
        <v>11</v>
      </c>
      <c r="C289" s="22"/>
      <c r="D289" s="22"/>
      <c r="E289" s="21">
        <f>SUM(E286:E288)</f>
        <v>10.139999999999999</v>
      </c>
      <c r="F289" s="21">
        <f aca="true" t="shared" si="36" ref="F289:AB289">SUM(F286:F288)</f>
        <v>10.139999999999999</v>
      </c>
      <c r="G289" s="21">
        <f t="shared" si="36"/>
        <v>17.76</v>
      </c>
      <c r="H289" s="21">
        <f t="shared" si="36"/>
        <v>17.76</v>
      </c>
      <c r="I289" s="21">
        <f t="shared" si="36"/>
        <v>77.58</v>
      </c>
      <c r="J289" s="21">
        <f t="shared" si="36"/>
        <v>77.58</v>
      </c>
      <c r="K289" s="21">
        <f t="shared" si="36"/>
        <v>502.6</v>
      </c>
      <c r="L289" s="21">
        <f t="shared" si="36"/>
        <v>502.6</v>
      </c>
      <c r="M289" s="21">
        <f t="shared" si="36"/>
        <v>0.05</v>
      </c>
      <c r="N289" s="21">
        <f t="shared" si="36"/>
        <v>0.05</v>
      </c>
      <c r="O289" s="21">
        <f t="shared" si="36"/>
        <v>2.99</v>
      </c>
      <c r="P289" s="21">
        <f t="shared" si="36"/>
        <v>2.99</v>
      </c>
      <c r="Q289" s="21">
        <f t="shared" si="36"/>
        <v>0.03</v>
      </c>
      <c r="R289" s="21">
        <f t="shared" si="36"/>
        <v>0.03</v>
      </c>
      <c r="S289" s="21">
        <f t="shared" si="36"/>
        <v>0</v>
      </c>
      <c r="T289" s="21">
        <f t="shared" si="36"/>
        <v>0</v>
      </c>
      <c r="U289" s="21">
        <f t="shared" si="36"/>
        <v>16.93</v>
      </c>
      <c r="V289" s="21">
        <f t="shared" si="36"/>
        <v>16.93</v>
      </c>
      <c r="W289" s="21">
        <f t="shared" si="36"/>
        <v>71.1</v>
      </c>
      <c r="X289" s="21">
        <f t="shared" si="36"/>
        <v>71.1</v>
      </c>
      <c r="Y289" s="21">
        <f t="shared" si="36"/>
        <v>27.38</v>
      </c>
      <c r="Z289" s="21">
        <f t="shared" si="36"/>
        <v>27.38</v>
      </c>
      <c r="AA289" s="21">
        <f t="shared" si="36"/>
        <v>2.18</v>
      </c>
      <c r="AB289" s="21">
        <f t="shared" si="36"/>
        <v>2.18</v>
      </c>
    </row>
    <row r="290" spans="1:28" ht="27.75">
      <c r="A290" s="19"/>
      <c r="B290" s="92"/>
      <c r="C290" s="51"/>
      <c r="D290" s="51"/>
      <c r="E290" s="52"/>
      <c r="F290" s="52"/>
      <c r="G290" s="52"/>
      <c r="H290" s="52"/>
      <c r="I290" s="52"/>
      <c r="J290" s="52"/>
      <c r="K290" s="52"/>
      <c r="L290" s="52"/>
      <c r="M290" s="41"/>
      <c r="N290" s="41"/>
      <c r="O290" s="41"/>
      <c r="P290" s="41"/>
      <c r="U290" s="41"/>
      <c r="V290" s="41"/>
      <c r="W290" s="41"/>
      <c r="X290" s="41"/>
      <c r="Y290" s="41"/>
      <c r="Z290" s="41"/>
      <c r="AA290" s="41"/>
      <c r="AB290" s="41"/>
    </row>
    <row r="291" spans="1:28" ht="27.75">
      <c r="A291" s="14" t="s">
        <v>12</v>
      </c>
      <c r="B291" s="91"/>
      <c r="C291" s="40"/>
      <c r="D291" s="40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U291" s="41"/>
      <c r="V291" s="41"/>
      <c r="W291" s="41"/>
      <c r="X291" s="41"/>
      <c r="Y291" s="41"/>
      <c r="Z291" s="41"/>
      <c r="AA291" s="41"/>
      <c r="AB291" s="41"/>
    </row>
    <row r="292" spans="1:28" ht="28.5" thickBot="1">
      <c r="A292" s="13"/>
      <c r="B292" s="91"/>
      <c r="C292" s="40"/>
      <c r="D292" s="40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U292" s="41"/>
      <c r="V292" s="41"/>
      <c r="W292" s="41"/>
      <c r="X292" s="41"/>
      <c r="Y292" s="41"/>
      <c r="Z292" s="41"/>
      <c r="AA292" s="41"/>
      <c r="AB292" s="41"/>
    </row>
    <row r="293" spans="1:28" ht="49.5" customHeight="1" thickBot="1">
      <c r="A293" s="114" t="s">
        <v>2</v>
      </c>
      <c r="B293" s="124" t="s">
        <v>3</v>
      </c>
      <c r="C293" s="125" t="s">
        <v>4</v>
      </c>
      <c r="D293" s="126"/>
      <c r="E293" s="127" t="s">
        <v>5</v>
      </c>
      <c r="F293" s="128"/>
      <c r="G293" s="127" t="s">
        <v>6</v>
      </c>
      <c r="H293" s="128"/>
      <c r="I293" s="127" t="s">
        <v>7</v>
      </c>
      <c r="J293" s="128"/>
      <c r="K293" s="127" t="s">
        <v>8</v>
      </c>
      <c r="L293" s="128"/>
      <c r="M293" s="131" t="s">
        <v>59</v>
      </c>
      <c r="N293" s="132"/>
      <c r="O293" s="132"/>
      <c r="P293" s="133"/>
      <c r="Q293" s="134" t="s">
        <v>59</v>
      </c>
      <c r="R293" s="135"/>
      <c r="S293" s="135"/>
      <c r="T293" s="136"/>
      <c r="U293" s="131" t="s">
        <v>60</v>
      </c>
      <c r="V293" s="132"/>
      <c r="W293" s="132"/>
      <c r="X293" s="132"/>
      <c r="Y293" s="132"/>
      <c r="Z293" s="132"/>
      <c r="AA293" s="132"/>
      <c r="AB293" s="133"/>
    </row>
    <row r="294" spans="1:28" ht="81.75" thickBot="1">
      <c r="A294" s="115"/>
      <c r="B294" s="117"/>
      <c r="C294" s="43" t="s">
        <v>9</v>
      </c>
      <c r="D294" s="44" t="s">
        <v>10</v>
      </c>
      <c r="E294" s="44" t="s">
        <v>9</v>
      </c>
      <c r="F294" s="44" t="s">
        <v>10</v>
      </c>
      <c r="G294" s="44" t="s">
        <v>9</v>
      </c>
      <c r="H294" s="44" t="s">
        <v>10</v>
      </c>
      <c r="I294" s="44" t="s">
        <v>9</v>
      </c>
      <c r="J294" s="44" t="s">
        <v>10</v>
      </c>
      <c r="K294" s="44" t="s">
        <v>9</v>
      </c>
      <c r="L294" s="44" t="s">
        <v>10</v>
      </c>
      <c r="M294" s="44" t="s">
        <v>65</v>
      </c>
      <c r="N294" s="44" t="s">
        <v>64</v>
      </c>
      <c r="O294" s="44" t="s">
        <v>63</v>
      </c>
      <c r="P294" s="44" t="s">
        <v>61</v>
      </c>
      <c r="Q294" s="45" t="s">
        <v>70</v>
      </c>
      <c r="R294" s="45" t="s">
        <v>72</v>
      </c>
      <c r="S294" s="45" t="s">
        <v>73</v>
      </c>
      <c r="T294" s="45" t="s">
        <v>71</v>
      </c>
      <c r="U294" s="44" t="s">
        <v>62</v>
      </c>
      <c r="V294" s="44" t="s">
        <v>66</v>
      </c>
      <c r="W294" s="44" t="s">
        <v>78</v>
      </c>
      <c r="X294" s="44" t="s">
        <v>79</v>
      </c>
      <c r="Y294" s="44" t="s">
        <v>80</v>
      </c>
      <c r="Z294" s="44" t="s">
        <v>67</v>
      </c>
      <c r="AA294" s="44" t="s">
        <v>68</v>
      </c>
      <c r="AB294" s="44" t="s">
        <v>69</v>
      </c>
    </row>
    <row r="295" spans="1:28" ht="28.5" thickBot="1">
      <c r="A295" s="70">
        <v>79</v>
      </c>
      <c r="B295" s="72" t="s">
        <v>219</v>
      </c>
      <c r="C295" s="22">
        <v>50</v>
      </c>
      <c r="D295" s="22">
        <v>40</v>
      </c>
      <c r="E295" s="21">
        <v>0.9</v>
      </c>
      <c r="F295" s="21">
        <v>0.72</v>
      </c>
      <c r="G295" s="21">
        <v>2.6</v>
      </c>
      <c r="H295" s="21">
        <v>2.8</v>
      </c>
      <c r="I295" s="21">
        <v>4.3</v>
      </c>
      <c r="J295" s="21">
        <v>3.44</v>
      </c>
      <c r="K295" s="21">
        <v>45</v>
      </c>
      <c r="L295" s="21">
        <v>36</v>
      </c>
      <c r="M295" s="108">
        <v>0.01</v>
      </c>
      <c r="N295" s="108">
        <v>0.008</v>
      </c>
      <c r="O295" s="108">
        <v>6.5</v>
      </c>
      <c r="P295" s="108">
        <v>5.2</v>
      </c>
      <c r="Q295" s="107">
        <v>0.65</v>
      </c>
      <c r="R295" s="107">
        <v>0.65</v>
      </c>
      <c r="S295" s="107">
        <v>0.32</v>
      </c>
      <c r="T295" s="107">
        <v>0.32</v>
      </c>
      <c r="U295" s="108">
        <v>10.63</v>
      </c>
      <c r="V295" s="108">
        <v>8.5</v>
      </c>
      <c r="W295" s="108">
        <v>15.35</v>
      </c>
      <c r="X295" s="109">
        <v>12.28</v>
      </c>
      <c r="Y295" s="108">
        <v>19.32</v>
      </c>
      <c r="Z295" s="108">
        <v>15.46</v>
      </c>
      <c r="AA295" s="108">
        <v>0.29</v>
      </c>
      <c r="AB295" s="109">
        <v>0.23</v>
      </c>
    </row>
    <row r="296" spans="1:28" ht="56.25" thickBot="1">
      <c r="A296" s="70">
        <v>110</v>
      </c>
      <c r="B296" s="72" t="s">
        <v>151</v>
      </c>
      <c r="C296" s="22" t="s">
        <v>139</v>
      </c>
      <c r="D296" s="22" t="s">
        <v>140</v>
      </c>
      <c r="E296" s="21">
        <v>5.6</v>
      </c>
      <c r="F296" s="21">
        <v>7</v>
      </c>
      <c r="G296" s="21">
        <v>6.7</v>
      </c>
      <c r="H296" s="21">
        <v>8.3</v>
      </c>
      <c r="I296" s="21">
        <v>14.8</v>
      </c>
      <c r="J296" s="21">
        <v>18.5</v>
      </c>
      <c r="K296" s="21">
        <v>138</v>
      </c>
      <c r="L296" s="21">
        <v>173</v>
      </c>
      <c r="M296" s="108">
        <v>0.016</v>
      </c>
      <c r="N296" s="108">
        <v>0.02</v>
      </c>
      <c r="O296" s="108">
        <v>14.48</v>
      </c>
      <c r="P296" s="108">
        <v>18.1</v>
      </c>
      <c r="Q296" s="107">
        <v>1.7</v>
      </c>
      <c r="R296" s="107">
        <v>2.1</v>
      </c>
      <c r="S296" s="107">
        <v>0.2</v>
      </c>
      <c r="T296" s="107">
        <v>0.21</v>
      </c>
      <c r="U296" s="108">
        <v>24.04</v>
      </c>
      <c r="V296" s="108">
        <v>30.05</v>
      </c>
      <c r="W296" s="108">
        <v>30.87</v>
      </c>
      <c r="X296" s="109">
        <v>38.59</v>
      </c>
      <c r="Y296" s="108">
        <v>18.32</v>
      </c>
      <c r="Z296" s="108">
        <v>22.9</v>
      </c>
      <c r="AA296" s="108">
        <v>0.85</v>
      </c>
      <c r="AB296" s="109">
        <v>1.06</v>
      </c>
    </row>
    <row r="297" spans="1:28" ht="28.5" thickBot="1">
      <c r="A297" s="70">
        <v>451</v>
      </c>
      <c r="B297" s="71" t="s">
        <v>86</v>
      </c>
      <c r="C297" s="22" t="s">
        <v>103</v>
      </c>
      <c r="D297" s="22" t="s">
        <v>50</v>
      </c>
      <c r="E297" s="21">
        <v>11.12</v>
      </c>
      <c r="F297" s="21">
        <v>12.51</v>
      </c>
      <c r="G297" s="21">
        <v>9.52</v>
      </c>
      <c r="H297" s="21">
        <v>10.71</v>
      </c>
      <c r="I297" s="21">
        <v>9.28</v>
      </c>
      <c r="J297" s="21">
        <v>10.44</v>
      </c>
      <c r="K297" s="21">
        <v>170</v>
      </c>
      <c r="L297" s="21">
        <v>192</v>
      </c>
      <c r="M297" s="108">
        <v>0.04</v>
      </c>
      <c r="N297" s="108">
        <v>0.05</v>
      </c>
      <c r="O297" s="108">
        <v>0.31</v>
      </c>
      <c r="P297" s="108">
        <v>0.37</v>
      </c>
      <c r="Q297" s="107">
        <v>0</v>
      </c>
      <c r="R297" s="107">
        <v>0</v>
      </c>
      <c r="S297" s="107">
        <v>0.14</v>
      </c>
      <c r="T297" s="107">
        <v>0.17</v>
      </c>
      <c r="U297" s="108">
        <v>9.86</v>
      </c>
      <c r="V297" s="108">
        <v>11.83</v>
      </c>
      <c r="W297" s="108">
        <v>82.46</v>
      </c>
      <c r="X297" s="109">
        <v>98.95</v>
      </c>
      <c r="Y297" s="108">
        <v>17.59</v>
      </c>
      <c r="Z297" s="108">
        <v>21.11</v>
      </c>
      <c r="AA297" s="108">
        <v>1.83</v>
      </c>
      <c r="AB297" s="109">
        <v>2.21</v>
      </c>
    </row>
    <row r="298" spans="1:28" ht="56.25" thickBot="1">
      <c r="A298" s="70">
        <v>508</v>
      </c>
      <c r="B298" s="71" t="s">
        <v>23</v>
      </c>
      <c r="C298" s="22">
        <v>125</v>
      </c>
      <c r="D298" s="22">
        <v>125</v>
      </c>
      <c r="E298" s="21">
        <v>9.5</v>
      </c>
      <c r="F298" s="21">
        <v>9.5</v>
      </c>
      <c r="G298" s="21">
        <v>9.000000000000002</v>
      </c>
      <c r="H298" s="21">
        <v>9.000000000000002</v>
      </c>
      <c r="I298" s="21">
        <v>34.375</v>
      </c>
      <c r="J298" s="21">
        <v>34.375</v>
      </c>
      <c r="K298" s="21">
        <v>296.25</v>
      </c>
      <c r="L298" s="21">
        <v>296.25</v>
      </c>
      <c r="M298" s="108">
        <v>0.075</v>
      </c>
      <c r="N298" s="108">
        <v>0.075</v>
      </c>
      <c r="O298" s="108">
        <v>0</v>
      </c>
      <c r="P298" s="108">
        <v>0</v>
      </c>
      <c r="Q298" s="107">
        <v>0</v>
      </c>
      <c r="R298" s="107">
        <v>0</v>
      </c>
      <c r="S298" s="107">
        <v>8.375</v>
      </c>
      <c r="T298" s="107">
        <v>8.375</v>
      </c>
      <c r="U298" s="108">
        <v>15.462499999999999</v>
      </c>
      <c r="V298" s="108">
        <v>15.462499999999999</v>
      </c>
      <c r="W298" s="108">
        <v>11.5</v>
      </c>
      <c r="X298" s="109">
        <v>11.5</v>
      </c>
      <c r="Y298" s="108">
        <v>105.02499999999999</v>
      </c>
      <c r="Z298" s="108">
        <v>105.02499999999999</v>
      </c>
      <c r="AA298" s="108">
        <v>3.5125</v>
      </c>
      <c r="AB298" s="109">
        <v>3.5125</v>
      </c>
    </row>
    <row r="299" spans="1:28" ht="28.5" thickBot="1">
      <c r="A299" s="70">
        <v>699</v>
      </c>
      <c r="B299" s="71" t="s">
        <v>163</v>
      </c>
      <c r="C299" s="22">
        <v>200</v>
      </c>
      <c r="D299" s="22">
        <v>200</v>
      </c>
      <c r="E299" s="21">
        <v>0.1</v>
      </c>
      <c r="F299" s="21">
        <v>0.1</v>
      </c>
      <c r="G299" s="21">
        <v>0</v>
      </c>
      <c r="H299" s="21">
        <v>0</v>
      </c>
      <c r="I299" s="21">
        <v>25.2</v>
      </c>
      <c r="J299" s="21">
        <v>25.2</v>
      </c>
      <c r="K299" s="21">
        <v>96</v>
      </c>
      <c r="L299" s="21">
        <v>96</v>
      </c>
      <c r="M299" s="107">
        <v>0.006</v>
      </c>
      <c r="N299" s="108">
        <v>0.006</v>
      </c>
      <c r="O299" s="108">
        <v>3.2</v>
      </c>
      <c r="P299" s="108">
        <v>3.2</v>
      </c>
      <c r="Q299" s="107">
        <v>0</v>
      </c>
      <c r="R299" s="107">
        <v>0</v>
      </c>
      <c r="S299" s="107">
        <v>0.4</v>
      </c>
      <c r="T299" s="107">
        <v>0.4</v>
      </c>
      <c r="U299" s="108">
        <v>14.22</v>
      </c>
      <c r="V299" s="108">
        <v>14.22</v>
      </c>
      <c r="W299" s="108">
        <v>2.14</v>
      </c>
      <c r="X299" s="109">
        <v>2.14</v>
      </c>
      <c r="Y299" s="108">
        <v>4.14</v>
      </c>
      <c r="Z299" s="108">
        <v>4.14</v>
      </c>
      <c r="AA299" s="108">
        <v>0.48</v>
      </c>
      <c r="AB299" s="109">
        <v>0.48</v>
      </c>
    </row>
    <row r="300" spans="1:28" ht="84" thickBot="1">
      <c r="A300" s="15"/>
      <c r="B300" s="71" t="s">
        <v>38</v>
      </c>
      <c r="C300" s="22">
        <v>32.5</v>
      </c>
      <c r="D300" s="22">
        <v>32.5</v>
      </c>
      <c r="E300" s="21">
        <v>2.5025</v>
      </c>
      <c r="F300" s="21">
        <v>2.5025</v>
      </c>
      <c r="G300" s="21">
        <v>0.455</v>
      </c>
      <c r="H300" s="21">
        <v>0.455</v>
      </c>
      <c r="I300" s="21">
        <v>12.2525</v>
      </c>
      <c r="J300" s="21">
        <v>12.2525</v>
      </c>
      <c r="K300" s="21">
        <v>65</v>
      </c>
      <c r="L300" s="21">
        <v>65</v>
      </c>
      <c r="M300" s="108">
        <v>0.0325</v>
      </c>
      <c r="N300" s="108">
        <v>0.0325</v>
      </c>
      <c r="O300" s="108">
        <v>0</v>
      </c>
      <c r="P300" s="108">
        <v>0</v>
      </c>
      <c r="Q300" s="107">
        <v>0</v>
      </c>
      <c r="R300" s="107">
        <v>0</v>
      </c>
      <c r="S300" s="107">
        <v>0</v>
      </c>
      <c r="T300" s="107">
        <v>0</v>
      </c>
      <c r="U300" s="108">
        <v>11.624166666666667</v>
      </c>
      <c r="V300" s="108">
        <v>11.624166666666667</v>
      </c>
      <c r="W300" s="108">
        <v>22.858333333333334</v>
      </c>
      <c r="X300" s="109">
        <v>22.858333333333334</v>
      </c>
      <c r="Y300" s="108">
        <v>20.420833333333334</v>
      </c>
      <c r="Z300" s="108">
        <v>20.420833333333334</v>
      </c>
      <c r="AA300" s="108">
        <v>1.5816666666666666</v>
      </c>
      <c r="AB300" s="109">
        <v>1.5816666666666666</v>
      </c>
    </row>
    <row r="301" spans="1:28" ht="56.25" thickBot="1">
      <c r="A301" s="15"/>
      <c r="B301" s="71" t="s">
        <v>39</v>
      </c>
      <c r="C301" s="22">
        <v>18</v>
      </c>
      <c r="D301" s="22">
        <v>18</v>
      </c>
      <c r="E301" s="21">
        <v>1.3499999999999999</v>
      </c>
      <c r="F301" s="21">
        <v>1.3499999999999999</v>
      </c>
      <c r="G301" s="21">
        <v>0.522</v>
      </c>
      <c r="H301" s="21">
        <v>0.522</v>
      </c>
      <c r="I301" s="21">
        <v>9.252</v>
      </c>
      <c r="J301" s="21">
        <v>9.252</v>
      </c>
      <c r="K301" s="21">
        <v>47.4</v>
      </c>
      <c r="L301" s="21">
        <v>47.4</v>
      </c>
      <c r="M301" s="108">
        <v>0.02</v>
      </c>
      <c r="N301" s="108">
        <v>0.02</v>
      </c>
      <c r="O301" s="108">
        <v>0</v>
      </c>
      <c r="P301" s="108">
        <v>0</v>
      </c>
      <c r="Q301" s="107">
        <v>0</v>
      </c>
      <c r="R301" s="107">
        <v>0</v>
      </c>
      <c r="S301" s="107">
        <v>0.02</v>
      </c>
      <c r="T301" s="107">
        <v>0.02</v>
      </c>
      <c r="U301" s="108">
        <v>5.94</v>
      </c>
      <c r="V301" s="108">
        <v>5.94</v>
      </c>
      <c r="W301" s="108">
        <v>11.67</v>
      </c>
      <c r="X301" s="109">
        <v>11.67</v>
      </c>
      <c r="Y301" s="108">
        <v>10.44</v>
      </c>
      <c r="Z301" s="108">
        <v>10.44</v>
      </c>
      <c r="AA301" s="108">
        <v>0.8</v>
      </c>
      <c r="AB301" s="109">
        <v>0.8</v>
      </c>
    </row>
    <row r="302" spans="1:28" ht="28.5" thickBot="1">
      <c r="A302" s="15"/>
      <c r="B302" s="90" t="s">
        <v>11</v>
      </c>
      <c r="C302" s="22"/>
      <c r="D302" s="22"/>
      <c r="E302" s="21">
        <f>SUM(E295:E301)</f>
        <v>31.0725</v>
      </c>
      <c r="F302" s="21">
        <f aca="true" t="shared" si="37" ref="F302:AB302">SUM(F295:F301)</f>
        <v>33.682500000000005</v>
      </c>
      <c r="G302" s="21">
        <f t="shared" si="37"/>
        <v>28.796999999999997</v>
      </c>
      <c r="H302" s="21">
        <f t="shared" si="37"/>
        <v>31.787</v>
      </c>
      <c r="I302" s="21">
        <f t="shared" si="37"/>
        <v>109.45949999999999</v>
      </c>
      <c r="J302" s="21">
        <f t="shared" si="37"/>
        <v>113.45949999999999</v>
      </c>
      <c r="K302" s="21">
        <f t="shared" si="37"/>
        <v>857.65</v>
      </c>
      <c r="L302" s="21">
        <f t="shared" si="37"/>
        <v>905.65</v>
      </c>
      <c r="M302" s="21">
        <f t="shared" si="37"/>
        <v>0.1995</v>
      </c>
      <c r="N302" s="21">
        <f t="shared" si="37"/>
        <v>0.2115</v>
      </c>
      <c r="O302" s="21">
        <f t="shared" si="37"/>
        <v>24.49</v>
      </c>
      <c r="P302" s="21">
        <f t="shared" si="37"/>
        <v>26.87</v>
      </c>
      <c r="Q302" s="21">
        <f t="shared" si="37"/>
        <v>2.35</v>
      </c>
      <c r="R302" s="21">
        <f t="shared" si="37"/>
        <v>2.75</v>
      </c>
      <c r="S302" s="21">
        <f t="shared" si="37"/>
        <v>9.455</v>
      </c>
      <c r="T302" s="21">
        <f t="shared" si="37"/>
        <v>9.495</v>
      </c>
      <c r="U302" s="21">
        <f t="shared" si="37"/>
        <v>91.77666666666667</v>
      </c>
      <c r="V302" s="21">
        <f t="shared" si="37"/>
        <v>97.62666666666667</v>
      </c>
      <c r="W302" s="21">
        <f t="shared" si="37"/>
        <v>176.84833333333333</v>
      </c>
      <c r="X302" s="21">
        <f t="shared" si="37"/>
        <v>197.98833333333332</v>
      </c>
      <c r="Y302" s="21">
        <f t="shared" si="37"/>
        <v>195.25583333333333</v>
      </c>
      <c r="Z302" s="21">
        <f t="shared" si="37"/>
        <v>199.49583333333334</v>
      </c>
      <c r="AA302" s="21">
        <f t="shared" si="37"/>
        <v>9.344166666666668</v>
      </c>
      <c r="AB302" s="21">
        <f t="shared" si="37"/>
        <v>9.874166666666667</v>
      </c>
    </row>
    <row r="303" spans="1:28" ht="27.75">
      <c r="A303" s="13"/>
      <c r="B303" s="89"/>
      <c r="C303" s="55"/>
      <c r="D303" s="55"/>
      <c r="E303" s="41"/>
      <c r="F303" s="41"/>
      <c r="G303" s="41"/>
      <c r="H303" s="41"/>
      <c r="I303" s="41"/>
      <c r="J303" s="41"/>
      <c r="M303" s="41"/>
      <c r="N303" s="41"/>
      <c r="O303" s="41"/>
      <c r="P303" s="41"/>
      <c r="U303" s="41"/>
      <c r="V303" s="41"/>
      <c r="W303" s="41"/>
      <c r="X303" s="41"/>
      <c r="Y303" s="41"/>
      <c r="Z303" s="41"/>
      <c r="AA303" s="41"/>
      <c r="AB303" s="41"/>
    </row>
    <row r="304" spans="1:28" ht="27.75">
      <c r="A304" s="141" t="s">
        <v>109</v>
      </c>
      <c r="B304" s="141"/>
      <c r="C304" s="51"/>
      <c r="D304" s="51"/>
      <c r="E304" s="52"/>
      <c r="F304" s="52"/>
      <c r="G304" s="52"/>
      <c r="H304" s="52"/>
      <c r="I304" s="52"/>
      <c r="J304" s="52"/>
      <c r="K304" s="53"/>
      <c r="L304" s="53"/>
      <c r="M304" s="41"/>
      <c r="N304" s="41"/>
      <c r="O304" s="41"/>
      <c r="P304" s="41"/>
      <c r="U304" s="41"/>
      <c r="V304" s="41"/>
      <c r="W304" s="41"/>
      <c r="X304" s="41"/>
      <c r="Y304" s="41"/>
      <c r="Z304" s="41"/>
      <c r="AA304" s="41"/>
      <c r="AB304" s="41"/>
    </row>
    <row r="305" spans="1:28" ht="28.5" thickBot="1">
      <c r="A305" s="19"/>
      <c r="B305" s="92"/>
      <c r="C305" s="51"/>
      <c r="D305" s="51"/>
      <c r="E305" s="52"/>
      <c r="F305" s="52"/>
      <c r="G305" s="52"/>
      <c r="H305" s="52"/>
      <c r="I305" s="52"/>
      <c r="J305" s="52"/>
      <c r="K305" s="53"/>
      <c r="L305" s="53"/>
      <c r="M305" s="41"/>
      <c r="N305" s="41"/>
      <c r="O305" s="41"/>
      <c r="P305" s="41"/>
      <c r="U305" s="41"/>
      <c r="V305" s="41"/>
      <c r="W305" s="41"/>
      <c r="X305" s="41"/>
      <c r="Y305" s="41"/>
      <c r="Z305" s="41"/>
      <c r="AA305" s="41"/>
      <c r="AB305" s="41"/>
    </row>
    <row r="306" spans="1:28" ht="49.5" customHeight="1" thickBot="1">
      <c r="A306" s="114" t="s">
        <v>2</v>
      </c>
      <c r="B306" s="124" t="s">
        <v>3</v>
      </c>
      <c r="C306" s="125" t="s">
        <v>4</v>
      </c>
      <c r="D306" s="126"/>
      <c r="E306" s="127" t="s">
        <v>5</v>
      </c>
      <c r="F306" s="128"/>
      <c r="G306" s="127" t="s">
        <v>6</v>
      </c>
      <c r="H306" s="128"/>
      <c r="I306" s="127" t="s">
        <v>7</v>
      </c>
      <c r="J306" s="128"/>
      <c r="K306" s="139" t="s">
        <v>8</v>
      </c>
      <c r="L306" s="140"/>
      <c r="M306" s="131" t="s">
        <v>59</v>
      </c>
      <c r="N306" s="132"/>
      <c r="O306" s="132"/>
      <c r="P306" s="133"/>
      <c r="Q306" s="134" t="s">
        <v>59</v>
      </c>
      <c r="R306" s="135"/>
      <c r="S306" s="135"/>
      <c r="T306" s="136"/>
      <c r="U306" s="131" t="s">
        <v>60</v>
      </c>
      <c r="V306" s="132"/>
      <c r="W306" s="132"/>
      <c r="X306" s="132"/>
      <c r="Y306" s="132"/>
      <c r="Z306" s="132"/>
      <c r="AA306" s="132"/>
      <c r="AB306" s="133"/>
    </row>
    <row r="307" spans="1:28" ht="81.75" thickBot="1">
      <c r="A307" s="115"/>
      <c r="B307" s="117"/>
      <c r="C307" s="43" t="s">
        <v>9</v>
      </c>
      <c r="D307" s="44" t="s">
        <v>10</v>
      </c>
      <c r="E307" s="44" t="s">
        <v>9</v>
      </c>
      <c r="F307" s="44" t="s">
        <v>10</v>
      </c>
      <c r="G307" s="44" t="s">
        <v>9</v>
      </c>
      <c r="H307" s="44" t="s">
        <v>10</v>
      </c>
      <c r="I307" s="44" t="s">
        <v>9</v>
      </c>
      <c r="J307" s="44" t="s">
        <v>10</v>
      </c>
      <c r="K307" s="45" t="s">
        <v>9</v>
      </c>
      <c r="L307" s="45" t="s">
        <v>10</v>
      </c>
      <c r="M307" s="44" t="s">
        <v>65</v>
      </c>
      <c r="N307" s="44" t="s">
        <v>64</v>
      </c>
      <c r="O307" s="44" t="s">
        <v>63</v>
      </c>
      <c r="P307" s="44" t="s">
        <v>61</v>
      </c>
      <c r="Q307" s="45" t="s">
        <v>70</v>
      </c>
      <c r="R307" s="45" t="s">
        <v>72</v>
      </c>
      <c r="S307" s="45" t="s">
        <v>73</v>
      </c>
      <c r="T307" s="45" t="s">
        <v>71</v>
      </c>
      <c r="U307" s="44" t="s">
        <v>62</v>
      </c>
      <c r="V307" s="44" t="s">
        <v>66</v>
      </c>
      <c r="W307" s="44" t="s">
        <v>78</v>
      </c>
      <c r="X307" s="44" t="s">
        <v>79</v>
      </c>
      <c r="Y307" s="44" t="s">
        <v>80</v>
      </c>
      <c r="Z307" s="44" t="s">
        <v>67</v>
      </c>
      <c r="AA307" s="44" t="s">
        <v>68</v>
      </c>
      <c r="AB307" s="44" t="s">
        <v>69</v>
      </c>
    </row>
    <row r="308" spans="1:28" ht="84" thickBot="1">
      <c r="A308" s="83"/>
      <c r="B308" s="84" t="s">
        <v>110</v>
      </c>
      <c r="C308" s="77">
        <v>50</v>
      </c>
      <c r="D308" s="79">
        <v>50</v>
      </c>
      <c r="E308" s="58">
        <v>7.2</v>
      </c>
      <c r="F308" s="59">
        <v>7.2</v>
      </c>
      <c r="G308" s="58">
        <v>16.3</v>
      </c>
      <c r="H308" s="59">
        <v>16.3</v>
      </c>
      <c r="I308" s="60">
        <v>30.7</v>
      </c>
      <c r="J308" s="60">
        <v>30.7</v>
      </c>
      <c r="K308" s="61">
        <v>299</v>
      </c>
      <c r="L308" s="61">
        <v>299</v>
      </c>
      <c r="M308" s="108">
        <v>0.28</v>
      </c>
      <c r="N308" s="108">
        <v>0.28</v>
      </c>
      <c r="O308" s="108">
        <v>0</v>
      </c>
      <c r="P308" s="108">
        <v>0</v>
      </c>
      <c r="Q308" s="107">
        <v>0</v>
      </c>
      <c r="R308" s="107">
        <v>0</v>
      </c>
      <c r="S308" s="107">
        <v>0</v>
      </c>
      <c r="T308" s="107">
        <v>0</v>
      </c>
      <c r="U308" s="108">
        <v>77.5</v>
      </c>
      <c r="V308" s="108">
        <v>77.5</v>
      </c>
      <c r="W308" s="108">
        <v>222.5</v>
      </c>
      <c r="X308" s="109">
        <v>222.5</v>
      </c>
      <c r="Y308" s="108">
        <v>32.5</v>
      </c>
      <c r="Z308" s="108">
        <v>32.5</v>
      </c>
      <c r="AA308" s="108">
        <v>3.25</v>
      </c>
      <c r="AB308" s="109">
        <v>3.25</v>
      </c>
    </row>
    <row r="309" spans="1:28" ht="27.75" customHeight="1" thickBot="1">
      <c r="A309" s="74">
        <v>632</v>
      </c>
      <c r="B309" s="76" t="s">
        <v>141</v>
      </c>
      <c r="C309" s="74">
        <v>200</v>
      </c>
      <c r="D309" s="22">
        <v>200</v>
      </c>
      <c r="E309" s="60">
        <v>0.6</v>
      </c>
      <c r="F309" s="60">
        <v>0.6</v>
      </c>
      <c r="G309" s="60">
        <v>0</v>
      </c>
      <c r="H309" s="59">
        <v>0</v>
      </c>
      <c r="I309" s="21">
        <v>46.6</v>
      </c>
      <c r="J309" s="21">
        <v>46.6</v>
      </c>
      <c r="K309" s="23">
        <v>182</v>
      </c>
      <c r="L309" s="23">
        <v>182</v>
      </c>
      <c r="M309" s="108">
        <v>0</v>
      </c>
      <c r="N309" s="108">
        <v>0</v>
      </c>
      <c r="O309" s="108">
        <v>15</v>
      </c>
      <c r="P309" s="108">
        <v>15</v>
      </c>
      <c r="Q309" s="107">
        <v>0</v>
      </c>
      <c r="R309" s="107">
        <v>0</v>
      </c>
      <c r="S309" s="107">
        <v>0</v>
      </c>
      <c r="T309" s="107">
        <v>0</v>
      </c>
      <c r="U309" s="108">
        <v>4.5</v>
      </c>
      <c r="V309" s="108">
        <v>4.5</v>
      </c>
      <c r="W309" s="108">
        <v>0</v>
      </c>
      <c r="X309" s="109">
        <v>0</v>
      </c>
      <c r="Y309" s="108">
        <v>1</v>
      </c>
      <c r="Z309" s="108">
        <v>1</v>
      </c>
      <c r="AA309" s="108">
        <v>0.15</v>
      </c>
      <c r="AB309" s="109">
        <v>0.15</v>
      </c>
    </row>
    <row r="310" spans="1:28" ht="28.5" thickBot="1">
      <c r="A310" s="15"/>
      <c r="B310" s="90" t="s">
        <v>11</v>
      </c>
      <c r="C310" s="22"/>
      <c r="D310" s="22"/>
      <c r="E310" s="21">
        <f>SUM(E308:E309)</f>
        <v>7.8</v>
      </c>
      <c r="F310" s="21">
        <f aca="true" t="shared" si="38" ref="F310:AB310">SUM(F308:F309)</f>
        <v>7.8</v>
      </c>
      <c r="G310" s="21">
        <f t="shared" si="38"/>
        <v>16.3</v>
      </c>
      <c r="H310" s="21">
        <f t="shared" si="38"/>
        <v>16.3</v>
      </c>
      <c r="I310" s="21">
        <f t="shared" si="38"/>
        <v>77.3</v>
      </c>
      <c r="J310" s="21">
        <f t="shared" si="38"/>
        <v>77.3</v>
      </c>
      <c r="K310" s="21">
        <f t="shared" si="38"/>
        <v>481</v>
      </c>
      <c r="L310" s="21">
        <f t="shared" si="38"/>
        <v>481</v>
      </c>
      <c r="M310" s="21">
        <f t="shared" si="38"/>
        <v>0.28</v>
      </c>
      <c r="N310" s="21">
        <f t="shared" si="38"/>
        <v>0.28</v>
      </c>
      <c r="O310" s="21">
        <f t="shared" si="38"/>
        <v>15</v>
      </c>
      <c r="P310" s="21">
        <f t="shared" si="38"/>
        <v>15</v>
      </c>
      <c r="Q310" s="21">
        <f t="shared" si="38"/>
        <v>0</v>
      </c>
      <c r="R310" s="21">
        <f t="shared" si="38"/>
        <v>0</v>
      </c>
      <c r="S310" s="21">
        <f t="shared" si="38"/>
        <v>0</v>
      </c>
      <c r="T310" s="21">
        <f t="shared" si="38"/>
        <v>0</v>
      </c>
      <c r="U310" s="21">
        <f t="shared" si="38"/>
        <v>82</v>
      </c>
      <c r="V310" s="21">
        <f t="shared" si="38"/>
        <v>82</v>
      </c>
      <c r="W310" s="21">
        <f t="shared" si="38"/>
        <v>222.5</v>
      </c>
      <c r="X310" s="21">
        <f t="shared" si="38"/>
        <v>222.5</v>
      </c>
      <c r="Y310" s="21">
        <f t="shared" si="38"/>
        <v>33.5</v>
      </c>
      <c r="Z310" s="21">
        <f t="shared" si="38"/>
        <v>33.5</v>
      </c>
      <c r="AA310" s="21">
        <f t="shared" si="38"/>
        <v>3.4</v>
      </c>
      <c r="AB310" s="21">
        <f t="shared" si="38"/>
        <v>3.4</v>
      </c>
    </row>
    <row r="311" spans="1:28" ht="56.25" customHeight="1" thickBot="1">
      <c r="A311" s="15"/>
      <c r="B311" s="90" t="s">
        <v>26</v>
      </c>
      <c r="C311" s="22"/>
      <c r="D311" s="22"/>
      <c r="E311" s="21">
        <f>E289+E302+E310</f>
        <v>49.012499999999996</v>
      </c>
      <c r="F311" s="21">
        <f aca="true" t="shared" si="39" ref="F311:AB311">F289+F302+F310</f>
        <v>51.6225</v>
      </c>
      <c r="G311" s="21">
        <f t="shared" si="39"/>
        <v>62.857</v>
      </c>
      <c r="H311" s="21">
        <f t="shared" si="39"/>
        <v>65.847</v>
      </c>
      <c r="I311" s="21">
        <f t="shared" si="39"/>
        <v>264.3395</v>
      </c>
      <c r="J311" s="21">
        <f t="shared" si="39"/>
        <v>268.3395</v>
      </c>
      <c r="K311" s="21">
        <f t="shared" si="39"/>
        <v>1841.25</v>
      </c>
      <c r="L311" s="21">
        <f t="shared" si="39"/>
        <v>1889.25</v>
      </c>
      <c r="M311" s="21">
        <f t="shared" si="39"/>
        <v>0.5295000000000001</v>
      </c>
      <c r="N311" s="21">
        <f t="shared" si="39"/>
        <v>0.5415000000000001</v>
      </c>
      <c r="O311" s="21">
        <f t="shared" si="39"/>
        <v>42.48</v>
      </c>
      <c r="P311" s="21">
        <f t="shared" si="39"/>
        <v>44.86</v>
      </c>
      <c r="Q311" s="21">
        <f t="shared" si="39"/>
        <v>2.38</v>
      </c>
      <c r="R311" s="21">
        <f t="shared" si="39"/>
        <v>2.78</v>
      </c>
      <c r="S311" s="21">
        <f t="shared" si="39"/>
        <v>9.455</v>
      </c>
      <c r="T311" s="21">
        <f t="shared" si="39"/>
        <v>9.495</v>
      </c>
      <c r="U311" s="21">
        <f t="shared" si="39"/>
        <v>190.70666666666668</v>
      </c>
      <c r="V311" s="21">
        <f t="shared" si="39"/>
        <v>196.55666666666667</v>
      </c>
      <c r="W311" s="21">
        <f t="shared" si="39"/>
        <v>470.4483333333333</v>
      </c>
      <c r="X311" s="21">
        <f t="shared" si="39"/>
        <v>491.5883333333333</v>
      </c>
      <c r="Y311" s="21">
        <f t="shared" si="39"/>
        <v>256.1358333333333</v>
      </c>
      <c r="Z311" s="21">
        <f t="shared" si="39"/>
        <v>260.37583333333333</v>
      </c>
      <c r="AA311" s="21">
        <f t="shared" si="39"/>
        <v>14.924166666666668</v>
      </c>
      <c r="AB311" s="21">
        <f t="shared" si="39"/>
        <v>15.454166666666667</v>
      </c>
    </row>
    <row r="312" spans="1:28" ht="27.75">
      <c r="A312" s="13"/>
      <c r="B312" s="89"/>
      <c r="C312" s="55"/>
      <c r="D312" s="55"/>
      <c r="E312" s="41"/>
      <c r="F312" s="41"/>
      <c r="G312" s="41"/>
      <c r="H312" s="41"/>
      <c r="I312" s="41"/>
      <c r="J312" s="41"/>
      <c r="M312" s="41"/>
      <c r="N312" s="41"/>
      <c r="O312" s="41"/>
      <c r="P312" s="41"/>
      <c r="U312" s="41"/>
      <c r="V312" s="41"/>
      <c r="W312" s="41"/>
      <c r="X312" s="41"/>
      <c r="Y312" s="41"/>
      <c r="Z312" s="41"/>
      <c r="AA312" s="41"/>
      <c r="AB312" s="41"/>
    </row>
    <row r="313" spans="1:28" ht="27.75">
      <c r="A313" s="14" t="s">
        <v>17</v>
      </c>
      <c r="B313" s="89"/>
      <c r="C313" s="55"/>
      <c r="D313" s="55"/>
      <c r="E313" s="41"/>
      <c r="F313" s="41"/>
      <c r="G313" s="41"/>
      <c r="H313" s="41"/>
      <c r="I313" s="41"/>
      <c r="J313" s="41"/>
      <c r="M313" s="41"/>
      <c r="N313" s="41"/>
      <c r="O313" s="41"/>
      <c r="P313" s="41"/>
      <c r="U313" s="41"/>
      <c r="V313" s="41"/>
      <c r="W313" s="41"/>
      <c r="X313" s="41"/>
      <c r="Y313" s="41"/>
      <c r="Z313" s="41"/>
      <c r="AA313" s="41"/>
      <c r="AB313" s="41"/>
    </row>
    <row r="314" spans="1:28" ht="28.5" thickBot="1">
      <c r="A314" s="13"/>
      <c r="B314" s="89"/>
      <c r="C314" s="55"/>
      <c r="D314" s="55"/>
      <c r="E314" s="41"/>
      <c r="F314" s="41"/>
      <c r="G314" s="41"/>
      <c r="H314" s="41"/>
      <c r="I314" s="41"/>
      <c r="J314" s="41"/>
      <c r="M314" s="41"/>
      <c r="N314" s="41"/>
      <c r="O314" s="41"/>
      <c r="P314" s="41"/>
      <c r="U314" s="41"/>
      <c r="V314" s="41"/>
      <c r="W314" s="41"/>
      <c r="X314" s="41"/>
      <c r="Y314" s="41"/>
      <c r="Z314" s="41"/>
      <c r="AA314" s="41"/>
      <c r="AB314" s="41"/>
    </row>
    <row r="315" spans="1:28" ht="49.5" customHeight="1" thickBot="1">
      <c r="A315" s="114" t="s">
        <v>2</v>
      </c>
      <c r="B315" s="124" t="s">
        <v>3</v>
      </c>
      <c r="C315" s="125" t="s">
        <v>4</v>
      </c>
      <c r="D315" s="126"/>
      <c r="E315" s="127" t="s">
        <v>5</v>
      </c>
      <c r="F315" s="128"/>
      <c r="G315" s="127" t="s">
        <v>6</v>
      </c>
      <c r="H315" s="128"/>
      <c r="I315" s="127" t="s">
        <v>7</v>
      </c>
      <c r="J315" s="128"/>
      <c r="K315" s="127" t="s">
        <v>8</v>
      </c>
      <c r="L315" s="128"/>
      <c r="M315" s="131" t="s">
        <v>59</v>
      </c>
      <c r="N315" s="132"/>
      <c r="O315" s="132"/>
      <c r="P315" s="133"/>
      <c r="Q315" s="134" t="s">
        <v>59</v>
      </c>
      <c r="R315" s="135"/>
      <c r="S315" s="135"/>
      <c r="T315" s="136"/>
      <c r="U315" s="131" t="s">
        <v>60</v>
      </c>
      <c r="V315" s="132"/>
      <c r="W315" s="132"/>
      <c r="X315" s="132"/>
      <c r="Y315" s="132"/>
      <c r="Z315" s="132"/>
      <c r="AA315" s="132"/>
      <c r="AB315" s="133"/>
    </row>
    <row r="316" spans="1:28" ht="81.75" thickBot="1">
      <c r="A316" s="115"/>
      <c r="B316" s="117"/>
      <c r="C316" s="43" t="s">
        <v>9</v>
      </c>
      <c r="D316" s="44" t="s">
        <v>10</v>
      </c>
      <c r="E316" s="44" t="s">
        <v>9</v>
      </c>
      <c r="F316" s="44" t="s">
        <v>10</v>
      </c>
      <c r="G316" s="44" t="s">
        <v>9</v>
      </c>
      <c r="H316" s="44" t="s">
        <v>10</v>
      </c>
      <c r="I316" s="44" t="s">
        <v>9</v>
      </c>
      <c r="J316" s="44" t="s">
        <v>10</v>
      </c>
      <c r="K316" s="44" t="s">
        <v>9</v>
      </c>
      <c r="L316" s="44" t="s">
        <v>10</v>
      </c>
      <c r="M316" s="44" t="s">
        <v>65</v>
      </c>
      <c r="N316" s="44" t="s">
        <v>64</v>
      </c>
      <c r="O316" s="44" t="s">
        <v>63</v>
      </c>
      <c r="P316" s="44" t="s">
        <v>61</v>
      </c>
      <c r="Q316" s="45" t="s">
        <v>70</v>
      </c>
      <c r="R316" s="45" t="s">
        <v>72</v>
      </c>
      <c r="S316" s="45" t="s">
        <v>73</v>
      </c>
      <c r="T316" s="45" t="s">
        <v>71</v>
      </c>
      <c r="U316" s="44" t="s">
        <v>62</v>
      </c>
      <c r="V316" s="44" t="s">
        <v>66</v>
      </c>
      <c r="W316" s="44" t="s">
        <v>78</v>
      </c>
      <c r="X316" s="44" t="s">
        <v>79</v>
      </c>
      <c r="Y316" s="44" t="s">
        <v>80</v>
      </c>
      <c r="Z316" s="44" t="s">
        <v>67</v>
      </c>
      <c r="AA316" s="44" t="s">
        <v>68</v>
      </c>
      <c r="AB316" s="44" t="s">
        <v>69</v>
      </c>
    </row>
    <row r="317" spans="1:28" ht="56.25" thickBot="1">
      <c r="A317" s="70">
        <v>302</v>
      </c>
      <c r="B317" s="72" t="s">
        <v>160</v>
      </c>
      <c r="C317" s="22" t="s">
        <v>91</v>
      </c>
      <c r="D317" s="22" t="s">
        <v>91</v>
      </c>
      <c r="E317" s="21">
        <v>3.6</v>
      </c>
      <c r="F317" s="21">
        <v>4.8</v>
      </c>
      <c r="G317" s="21">
        <v>6.15</v>
      </c>
      <c r="H317" s="21">
        <v>8.2</v>
      </c>
      <c r="I317" s="21">
        <v>22.8</v>
      </c>
      <c r="J317" s="21">
        <v>30.4</v>
      </c>
      <c r="K317" s="21">
        <v>213</v>
      </c>
      <c r="L317" s="21">
        <v>284</v>
      </c>
      <c r="M317" s="108">
        <v>0.04</v>
      </c>
      <c r="N317" s="108">
        <v>0.05</v>
      </c>
      <c r="O317" s="108">
        <v>1.79</v>
      </c>
      <c r="P317" s="108">
        <v>2.39</v>
      </c>
      <c r="Q317" s="107">
        <v>36.95</v>
      </c>
      <c r="R317" s="107">
        <v>49.26</v>
      </c>
      <c r="S317" s="107">
        <v>0.18</v>
      </c>
      <c r="T317" s="107">
        <v>0.24</v>
      </c>
      <c r="U317" s="108">
        <v>99.05</v>
      </c>
      <c r="V317" s="108">
        <v>132.07</v>
      </c>
      <c r="W317" s="108">
        <v>121.4</v>
      </c>
      <c r="X317" s="109">
        <v>161.86</v>
      </c>
      <c r="Y317" s="108">
        <v>15.51</v>
      </c>
      <c r="Z317" s="108">
        <v>20.68</v>
      </c>
      <c r="AA317" s="108">
        <v>0.42</v>
      </c>
      <c r="AB317" s="109">
        <v>0.56</v>
      </c>
    </row>
    <row r="318" spans="1:28" ht="56.25" thickBot="1">
      <c r="A318" s="15"/>
      <c r="B318" s="71" t="s">
        <v>39</v>
      </c>
      <c r="C318" s="22">
        <v>18</v>
      </c>
      <c r="D318" s="22">
        <v>18</v>
      </c>
      <c r="E318" s="21">
        <v>1.3499999999999999</v>
      </c>
      <c r="F318" s="21">
        <v>1.3499999999999999</v>
      </c>
      <c r="G318" s="21">
        <v>0.522</v>
      </c>
      <c r="H318" s="21">
        <v>0.522</v>
      </c>
      <c r="I318" s="21">
        <v>9.252</v>
      </c>
      <c r="J318" s="21">
        <v>9.252</v>
      </c>
      <c r="K318" s="23">
        <v>47.4</v>
      </c>
      <c r="L318" s="23">
        <v>47.4</v>
      </c>
      <c r="M318" s="108">
        <v>0.02</v>
      </c>
      <c r="N318" s="108">
        <v>0.02</v>
      </c>
      <c r="O318" s="108">
        <v>0</v>
      </c>
      <c r="P318" s="108">
        <v>0</v>
      </c>
      <c r="Q318" s="107">
        <v>0</v>
      </c>
      <c r="R318" s="107">
        <v>0</v>
      </c>
      <c r="S318" s="107">
        <v>0.02</v>
      </c>
      <c r="T318" s="107">
        <v>0.02</v>
      </c>
      <c r="U318" s="108">
        <v>5.94</v>
      </c>
      <c r="V318" s="108">
        <v>5.94</v>
      </c>
      <c r="W318" s="108">
        <v>11.67</v>
      </c>
      <c r="X318" s="109">
        <v>11.67</v>
      </c>
      <c r="Y318" s="108">
        <v>10.44</v>
      </c>
      <c r="Z318" s="108">
        <v>10.44</v>
      </c>
      <c r="AA318" s="108">
        <v>0.8</v>
      </c>
      <c r="AB318" s="109">
        <v>0.8</v>
      </c>
    </row>
    <row r="319" spans="1:28" ht="28.5" thickBot="1">
      <c r="A319" s="70">
        <v>686</v>
      </c>
      <c r="B319" s="80" t="s">
        <v>25</v>
      </c>
      <c r="C319" s="85" t="s">
        <v>47</v>
      </c>
      <c r="D319" s="85" t="s">
        <v>47</v>
      </c>
      <c r="E319" s="60">
        <v>0.3</v>
      </c>
      <c r="F319" s="60">
        <v>0.3</v>
      </c>
      <c r="G319" s="60">
        <v>0</v>
      </c>
      <c r="H319" s="60">
        <v>0</v>
      </c>
      <c r="I319" s="60">
        <v>15.2</v>
      </c>
      <c r="J319" s="60">
        <v>15.2</v>
      </c>
      <c r="K319" s="60">
        <v>60</v>
      </c>
      <c r="L319" s="60">
        <v>60</v>
      </c>
      <c r="M319" s="107">
        <v>0</v>
      </c>
      <c r="N319" s="108">
        <v>0</v>
      </c>
      <c r="O319" s="108">
        <v>4.06</v>
      </c>
      <c r="P319" s="108">
        <v>4.06</v>
      </c>
      <c r="Q319" s="107">
        <v>0</v>
      </c>
      <c r="R319" s="107">
        <v>0</v>
      </c>
      <c r="S319" s="107">
        <v>0</v>
      </c>
      <c r="T319" s="107">
        <v>0</v>
      </c>
      <c r="U319" s="108">
        <v>15.16</v>
      </c>
      <c r="V319" s="108">
        <v>15.16</v>
      </c>
      <c r="W319" s="108">
        <v>7.14</v>
      </c>
      <c r="X319" s="109">
        <v>7.14</v>
      </c>
      <c r="Y319" s="108">
        <v>5.6</v>
      </c>
      <c r="Z319" s="108">
        <v>5.6</v>
      </c>
      <c r="AA319" s="108">
        <v>0.58</v>
      </c>
      <c r="AB319" s="109">
        <v>0.58</v>
      </c>
    </row>
    <row r="320" spans="1:28" ht="28.5" thickBot="1">
      <c r="A320" s="15"/>
      <c r="B320" s="90" t="s">
        <v>11</v>
      </c>
      <c r="C320" s="22"/>
      <c r="D320" s="22"/>
      <c r="E320" s="21">
        <f>SUM(E317:E319)</f>
        <v>5.25</v>
      </c>
      <c r="F320" s="21">
        <f aca="true" t="shared" si="40" ref="F320:AB320">SUM(F317:F319)</f>
        <v>6.449999999999999</v>
      </c>
      <c r="G320" s="21">
        <f t="shared" si="40"/>
        <v>6.672000000000001</v>
      </c>
      <c r="H320" s="21">
        <f t="shared" si="40"/>
        <v>8.722</v>
      </c>
      <c r="I320" s="21">
        <f t="shared" si="40"/>
        <v>47.251999999999995</v>
      </c>
      <c r="J320" s="21">
        <f t="shared" si="40"/>
        <v>54.852000000000004</v>
      </c>
      <c r="K320" s="21">
        <f t="shared" si="40"/>
        <v>320.4</v>
      </c>
      <c r="L320" s="21">
        <f t="shared" si="40"/>
        <v>391.4</v>
      </c>
      <c r="M320" s="21">
        <f t="shared" si="40"/>
        <v>0.06</v>
      </c>
      <c r="N320" s="21">
        <f t="shared" si="40"/>
        <v>0.07</v>
      </c>
      <c r="O320" s="21">
        <f t="shared" si="40"/>
        <v>5.85</v>
      </c>
      <c r="P320" s="21">
        <f t="shared" si="40"/>
        <v>6.449999999999999</v>
      </c>
      <c r="Q320" s="21">
        <f t="shared" si="40"/>
        <v>36.95</v>
      </c>
      <c r="R320" s="21">
        <f t="shared" si="40"/>
        <v>49.26</v>
      </c>
      <c r="S320" s="21">
        <f t="shared" si="40"/>
        <v>0.19999999999999998</v>
      </c>
      <c r="T320" s="21">
        <f t="shared" si="40"/>
        <v>0.26</v>
      </c>
      <c r="U320" s="21">
        <f t="shared" si="40"/>
        <v>120.14999999999999</v>
      </c>
      <c r="V320" s="21">
        <f t="shared" si="40"/>
        <v>153.17</v>
      </c>
      <c r="W320" s="21">
        <f t="shared" si="40"/>
        <v>140.20999999999998</v>
      </c>
      <c r="X320" s="21">
        <f t="shared" si="40"/>
        <v>180.67</v>
      </c>
      <c r="Y320" s="21">
        <f t="shared" si="40"/>
        <v>31.549999999999997</v>
      </c>
      <c r="Z320" s="21">
        <f t="shared" si="40"/>
        <v>36.72</v>
      </c>
      <c r="AA320" s="21">
        <f t="shared" si="40"/>
        <v>1.7999999999999998</v>
      </c>
      <c r="AB320" s="21">
        <f t="shared" si="40"/>
        <v>1.94</v>
      </c>
    </row>
    <row r="321" spans="1:28" ht="27.75">
      <c r="A321" s="13"/>
      <c r="B321" s="91"/>
      <c r="C321" s="40"/>
      <c r="D321" s="40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U321" s="41"/>
      <c r="V321" s="41"/>
      <c r="W321" s="41"/>
      <c r="X321" s="41"/>
      <c r="Y321" s="41"/>
      <c r="Z321" s="41"/>
      <c r="AA321" s="41"/>
      <c r="AB321" s="41"/>
    </row>
    <row r="322" spans="1:28" ht="27.75">
      <c r="A322" s="14" t="s">
        <v>15</v>
      </c>
      <c r="B322" s="91"/>
      <c r="C322" s="40"/>
      <c r="D322" s="40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U322" s="41"/>
      <c r="V322" s="41"/>
      <c r="W322" s="41"/>
      <c r="X322" s="41"/>
      <c r="Y322" s="41"/>
      <c r="Z322" s="41"/>
      <c r="AA322" s="41"/>
      <c r="AB322" s="41"/>
    </row>
    <row r="323" spans="1:28" ht="28.5" thickBot="1">
      <c r="A323" s="13"/>
      <c r="B323" s="91"/>
      <c r="C323" s="40"/>
      <c r="D323" s="40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U323" s="41"/>
      <c r="V323" s="41"/>
      <c r="W323" s="41"/>
      <c r="X323" s="41"/>
      <c r="Y323" s="41"/>
      <c r="Z323" s="41"/>
      <c r="AA323" s="41"/>
      <c r="AB323" s="41"/>
    </row>
    <row r="324" spans="1:28" ht="49.5" customHeight="1" thickBot="1">
      <c r="A324" s="114" t="s">
        <v>2</v>
      </c>
      <c r="B324" s="124" t="s">
        <v>3</v>
      </c>
      <c r="C324" s="125" t="s">
        <v>4</v>
      </c>
      <c r="D324" s="126"/>
      <c r="E324" s="127" t="s">
        <v>5</v>
      </c>
      <c r="F324" s="128"/>
      <c r="G324" s="127" t="s">
        <v>6</v>
      </c>
      <c r="H324" s="128"/>
      <c r="I324" s="127" t="s">
        <v>7</v>
      </c>
      <c r="J324" s="128"/>
      <c r="K324" s="127" t="s">
        <v>8</v>
      </c>
      <c r="L324" s="128"/>
      <c r="M324" s="131" t="s">
        <v>59</v>
      </c>
      <c r="N324" s="132"/>
      <c r="O324" s="132"/>
      <c r="P324" s="133"/>
      <c r="Q324" s="134" t="s">
        <v>59</v>
      </c>
      <c r="R324" s="135"/>
      <c r="S324" s="135"/>
      <c r="T324" s="136"/>
      <c r="U324" s="131" t="s">
        <v>60</v>
      </c>
      <c r="V324" s="132"/>
      <c r="W324" s="132"/>
      <c r="X324" s="132"/>
      <c r="Y324" s="132"/>
      <c r="Z324" s="132"/>
      <c r="AA324" s="132"/>
      <c r="AB324" s="133"/>
    </row>
    <row r="325" spans="1:28" ht="81.75" thickBot="1">
      <c r="A325" s="115"/>
      <c r="B325" s="117"/>
      <c r="C325" s="43" t="s">
        <v>9</v>
      </c>
      <c r="D325" s="44" t="s">
        <v>10</v>
      </c>
      <c r="E325" s="44" t="s">
        <v>9</v>
      </c>
      <c r="F325" s="44" t="s">
        <v>10</v>
      </c>
      <c r="G325" s="44" t="s">
        <v>9</v>
      </c>
      <c r="H325" s="44" t="s">
        <v>10</v>
      </c>
      <c r="I325" s="44" t="s">
        <v>9</v>
      </c>
      <c r="J325" s="44" t="s">
        <v>10</v>
      </c>
      <c r="K325" s="44" t="s">
        <v>9</v>
      </c>
      <c r="L325" s="44" t="s">
        <v>10</v>
      </c>
      <c r="M325" s="44" t="s">
        <v>65</v>
      </c>
      <c r="N325" s="44" t="s">
        <v>64</v>
      </c>
      <c r="O325" s="44" t="s">
        <v>63</v>
      </c>
      <c r="P325" s="44" t="s">
        <v>61</v>
      </c>
      <c r="Q325" s="45" t="s">
        <v>70</v>
      </c>
      <c r="R325" s="45" t="s">
        <v>72</v>
      </c>
      <c r="S325" s="45" t="s">
        <v>73</v>
      </c>
      <c r="T325" s="45" t="s">
        <v>71</v>
      </c>
      <c r="U325" s="44" t="s">
        <v>62</v>
      </c>
      <c r="V325" s="44" t="s">
        <v>66</v>
      </c>
      <c r="W325" s="44" t="s">
        <v>78</v>
      </c>
      <c r="X325" s="44" t="s">
        <v>79</v>
      </c>
      <c r="Y325" s="44" t="s">
        <v>80</v>
      </c>
      <c r="Z325" s="44" t="s">
        <v>67</v>
      </c>
      <c r="AA325" s="44" t="s">
        <v>68</v>
      </c>
      <c r="AB325" s="44" t="s">
        <v>69</v>
      </c>
    </row>
    <row r="326" spans="1:28" ht="59.25" customHeight="1" thickBot="1">
      <c r="A326" s="70">
        <v>71</v>
      </c>
      <c r="B326" s="72" t="s">
        <v>216</v>
      </c>
      <c r="C326" s="22">
        <v>50</v>
      </c>
      <c r="D326" s="22">
        <v>40</v>
      </c>
      <c r="E326" s="21">
        <v>0.7</v>
      </c>
      <c r="F326" s="21">
        <v>0.56</v>
      </c>
      <c r="G326" s="21">
        <v>5.05</v>
      </c>
      <c r="H326" s="21">
        <v>4.04</v>
      </c>
      <c r="I326" s="21">
        <v>3.4</v>
      </c>
      <c r="J326" s="21">
        <v>2.72</v>
      </c>
      <c r="K326" s="21">
        <v>62</v>
      </c>
      <c r="L326" s="21">
        <v>49.6</v>
      </c>
      <c r="M326" s="107">
        <v>0.01</v>
      </c>
      <c r="N326" s="108">
        <v>0.006</v>
      </c>
      <c r="O326" s="108">
        <v>8.1</v>
      </c>
      <c r="P326" s="108">
        <v>6.48</v>
      </c>
      <c r="Q326" s="107">
        <v>0</v>
      </c>
      <c r="R326" s="107">
        <v>0</v>
      </c>
      <c r="S326" s="107">
        <v>0.12</v>
      </c>
      <c r="T326" s="107">
        <v>0.08</v>
      </c>
      <c r="U326" s="108">
        <v>3</v>
      </c>
      <c r="V326" s="108">
        <v>2</v>
      </c>
      <c r="W326" s="108">
        <v>0.13</v>
      </c>
      <c r="X326" s="109">
        <v>0.09</v>
      </c>
      <c r="Y326" s="108">
        <v>6.6</v>
      </c>
      <c r="Z326" s="108">
        <v>4.4</v>
      </c>
      <c r="AA326" s="108">
        <v>0.36</v>
      </c>
      <c r="AB326" s="109">
        <v>0.24</v>
      </c>
    </row>
    <row r="327" spans="1:28" ht="56.25" thickBot="1">
      <c r="A327" s="70">
        <v>139</v>
      </c>
      <c r="B327" s="72" t="s">
        <v>145</v>
      </c>
      <c r="C327" s="22" t="s">
        <v>146</v>
      </c>
      <c r="D327" s="22" t="s">
        <v>147</v>
      </c>
      <c r="E327" s="21">
        <v>7.9</v>
      </c>
      <c r="F327" s="21">
        <v>8.3</v>
      </c>
      <c r="G327" s="21">
        <v>5.6</v>
      </c>
      <c r="H327" s="21">
        <v>6.72</v>
      </c>
      <c r="I327" s="21">
        <v>22.3</v>
      </c>
      <c r="J327" s="21">
        <v>26.8</v>
      </c>
      <c r="K327" s="21">
        <v>217</v>
      </c>
      <c r="L327" s="21">
        <v>260</v>
      </c>
      <c r="M327" s="108">
        <v>0.15</v>
      </c>
      <c r="N327" s="108">
        <v>0.19</v>
      </c>
      <c r="O327" s="108">
        <v>9.6</v>
      </c>
      <c r="P327" s="108">
        <v>12</v>
      </c>
      <c r="Q327" s="107">
        <v>0.02</v>
      </c>
      <c r="R327" s="107">
        <v>0.03</v>
      </c>
      <c r="S327" s="107">
        <v>0.1</v>
      </c>
      <c r="T327" s="107">
        <v>0.1</v>
      </c>
      <c r="U327" s="108">
        <v>22.56</v>
      </c>
      <c r="V327" s="108">
        <v>28.2</v>
      </c>
      <c r="W327" s="108">
        <v>51.96</v>
      </c>
      <c r="X327" s="109">
        <v>64.95</v>
      </c>
      <c r="Y327" s="108">
        <v>27.76</v>
      </c>
      <c r="Z327" s="108">
        <v>34.7</v>
      </c>
      <c r="AA327" s="108">
        <v>1.59</v>
      </c>
      <c r="AB327" s="109">
        <v>1.99</v>
      </c>
    </row>
    <row r="328" spans="1:28" ht="28.5" thickBot="1">
      <c r="A328" s="70">
        <v>437</v>
      </c>
      <c r="B328" s="71" t="s">
        <v>161</v>
      </c>
      <c r="C328" s="22" t="s">
        <v>84</v>
      </c>
      <c r="D328" s="22" t="s">
        <v>102</v>
      </c>
      <c r="E328" s="21">
        <v>6.95</v>
      </c>
      <c r="F328" s="21">
        <v>8.34</v>
      </c>
      <c r="G328" s="21">
        <v>3.25</v>
      </c>
      <c r="H328" s="21">
        <v>3.9</v>
      </c>
      <c r="I328" s="21">
        <v>2</v>
      </c>
      <c r="J328" s="21">
        <v>2.4</v>
      </c>
      <c r="K328" s="21">
        <v>106</v>
      </c>
      <c r="L328" s="21">
        <v>127</v>
      </c>
      <c r="M328" s="107">
        <v>0.04</v>
      </c>
      <c r="N328" s="108">
        <v>0.05</v>
      </c>
      <c r="O328" s="108">
        <v>0.31</v>
      </c>
      <c r="P328" s="108">
        <v>0.37</v>
      </c>
      <c r="Q328" s="107">
        <v>0</v>
      </c>
      <c r="R328" s="107">
        <v>0</v>
      </c>
      <c r="S328" s="107">
        <v>0.14</v>
      </c>
      <c r="T328" s="107">
        <v>0.17</v>
      </c>
      <c r="U328" s="108">
        <v>9.86</v>
      </c>
      <c r="V328" s="108">
        <v>11.83</v>
      </c>
      <c r="W328" s="108">
        <v>82.46</v>
      </c>
      <c r="X328" s="109">
        <v>98.95</v>
      </c>
      <c r="Y328" s="108">
        <v>17.59</v>
      </c>
      <c r="Z328" s="108">
        <v>21.11</v>
      </c>
      <c r="AA328" s="108">
        <v>1.83</v>
      </c>
      <c r="AB328" s="109">
        <v>2.21</v>
      </c>
    </row>
    <row r="329" spans="1:28" ht="28.5" thickBot="1">
      <c r="A329" s="70">
        <v>463</v>
      </c>
      <c r="B329" s="71" t="s">
        <v>27</v>
      </c>
      <c r="C329" s="22">
        <v>125</v>
      </c>
      <c r="D329" s="22">
        <v>125</v>
      </c>
      <c r="E329" s="21">
        <v>7.875</v>
      </c>
      <c r="F329" s="21">
        <v>7.875</v>
      </c>
      <c r="G329" s="21">
        <v>9.75</v>
      </c>
      <c r="H329" s="21">
        <v>9.75</v>
      </c>
      <c r="I329" s="21">
        <v>35.5</v>
      </c>
      <c r="J329" s="21">
        <v>35.5</v>
      </c>
      <c r="K329" s="21">
        <v>203.75</v>
      </c>
      <c r="L329" s="21">
        <v>203.75</v>
      </c>
      <c r="M329" s="108">
        <v>0.075</v>
      </c>
      <c r="N329" s="108">
        <v>0.075</v>
      </c>
      <c r="O329" s="108">
        <v>0</v>
      </c>
      <c r="P329" s="108">
        <v>0</v>
      </c>
      <c r="Q329" s="107">
        <v>0</v>
      </c>
      <c r="R329" s="107">
        <v>0</v>
      </c>
      <c r="S329" s="107">
        <v>2.625</v>
      </c>
      <c r="T329" s="107">
        <v>2.625</v>
      </c>
      <c r="U329" s="108">
        <v>9.3125</v>
      </c>
      <c r="V329" s="108">
        <v>9.3125</v>
      </c>
      <c r="W329" s="108">
        <v>88.5</v>
      </c>
      <c r="X329" s="109">
        <v>88.5</v>
      </c>
      <c r="Y329" s="108">
        <v>6.999999999999999</v>
      </c>
      <c r="Z329" s="108">
        <v>6.999999999999999</v>
      </c>
      <c r="AA329" s="108">
        <v>1.6</v>
      </c>
      <c r="AB329" s="109">
        <v>1.6</v>
      </c>
    </row>
    <row r="330" spans="1:28" ht="84" thickBot="1">
      <c r="A330" s="70">
        <v>648</v>
      </c>
      <c r="B330" s="71" t="s">
        <v>111</v>
      </c>
      <c r="C330" s="22">
        <v>200</v>
      </c>
      <c r="D330" s="22">
        <v>200</v>
      </c>
      <c r="E330" s="21">
        <v>0.4</v>
      </c>
      <c r="F330" s="21">
        <v>0.4</v>
      </c>
      <c r="G330" s="21">
        <v>0</v>
      </c>
      <c r="H330" s="21">
        <v>0</v>
      </c>
      <c r="I330" s="21">
        <v>30.6</v>
      </c>
      <c r="J330" s="21">
        <v>30.6</v>
      </c>
      <c r="K330" s="21">
        <v>118</v>
      </c>
      <c r="L330" s="21">
        <v>118</v>
      </c>
      <c r="M330" s="108">
        <v>0</v>
      </c>
      <c r="N330" s="108">
        <v>0</v>
      </c>
      <c r="O330" s="108">
        <v>15</v>
      </c>
      <c r="P330" s="108">
        <v>15</v>
      </c>
      <c r="Q330" s="107">
        <v>0</v>
      </c>
      <c r="R330" s="107">
        <v>0</v>
      </c>
      <c r="S330" s="107">
        <v>0</v>
      </c>
      <c r="T330" s="107">
        <v>0</v>
      </c>
      <c r="U330" s="108">
        <v>4.5</v>
      </c>
      <c r="V330" s="108">
        <v>4.5</v>
      </c>
      <c r="W330" s="108">
        <v>0</v>
      </c>
      <c r="X330" s="109">
        <v>0</v>
      </c>
      <c r="Y330" s="108">
        <v>1</v>
      </c>
      <c r="Z330" s="108">
        <v>1</v>
      </c>
      <c r="AA330" s="108">
        <v>0.15</v>
      </c>
      <c r="AB330" s="109">
        <v>0.15</v>
      </c>
    </row>
    <row r="331" spans="1:28" ht="84" thickBot="1">
      <c r="A331" s="15"/>
      <c r="B331" s="71" t="s">
        <v>38</v>
      </c>
      <c r="C331" s="22">
        <v>32.5</v>
      </c>
      <c r="D331" s="22">
        <v>32.5</v>
      </c>
      <c r="E331" s="21">
        <v>2.5025</v>
      </c>
      <c r="F331" s="21">
        <v>2.5025</v>
      </c>
      <c r="G331" s="21">
        <v>0.455</v>
      </c>
      <c r="H331" s="21">
        <v>0.455</v>
      </c>
      <c r="I331" s="21">
        <v>12.2525</v>
      </c>
      <c r="J331" s="21">
        <v>12.2525</v>
      </c>
      <c r="K331" s="21">
        <v>65</v>
      </c>
      <c r="L331" s="21">
        <v>65</v>
      </c>
      <c r="M331" s="108">
        <v>0.0325</v>
      </c>
      <c r="N331" s="108">
        <v>0.0325</v>
      </c>
      <c r="O331" s="108">
        <v>0</v>
      </c>
      <c r="P331" s="108">
        <v>0</v>
      </c>
      <c r="Q331" s="107">
        <v>0</v>
      </c>
      <c r="R331" s="107">
        <v>0</v>
      </c>
      <c r="S331" s="107">
        <v>0</v>
      </c>
      <c r="T331" s="107">
        <v>0</v>
      </c>
      <c r="U331" s="108">
        <v>11.624166666666667</v>
      </c>
      <c r="V331" s="108">
        <v>11.624166666666667</v>
      </c>
      <c r="W331" s="108">
        <v>22.858333333333334</v>
      </c>
      <c r="X331" s="109">
        <v>22.858333333333334</v>
      </c>
      <c r="Y331" s="108">
        <v>20.420833333333334</v>
      </c>
      <c r="Z331" s="108">
        <v>20.420833333333334</v>
      </c>
      <c r="AA331" s="108">
        <v>1.5816666666666666</v>
      </c>
      <c r="AB331" s="109">
        <v>1.5816666666666666</v>
      </c>
    </row>
    <row r="332" spans="1:28" ht="56.25" thickBot="1">
      <c r="A332" s="15"/>
      <c r="B332" s="71" t="s">
        <v>39</v>
      </c>
      <c r="C332" s="22">
        <v>18</v>
      </c>
      <c r="D332" s="22">
        <v>18</v>
      </c>
      <c r="E332" s="21">
        <v>1.3499999999999999</v>
      </c>
      <c r="F332" s="21">
        <v>1.3499999999999999</v>
      </c>
      <c r="G332" s="21">
        <v>0.522</v>
      </c>
      <c r="H332" s="21">
        <v>0.522</v>
      </c>
      <c r="I332" s="21">
        <v>9.252</v>
      </c>
      <c r="J332" s="21">
        <v>9.252</v>
      </c>
      <c r="K332" s="21">
        <v>47.4</v>
      </c>
      <c r="L332" s="21">
        <v>47.4</v>
      </c>
      <c r="M332" s="108">
        <v>0.02</v>
      </c>
      <c r="N332" s="108">
        <v>0.02</v>
      </c>
      <c r="O332" s="108">
        <v>0</v>
      </c>
      <c r="P332" s="108">
        <v>0</v>
      </c>
      <c r="Q332" s="107">
        <v>0</v>
      </c>
      <c r="R332" s="107">
        <v>0</v>
      </c>
      <c r="S332" s="107">
        <v>0.02</v>
      </c>
      <c r="T332" s="107">
        <v>0.02</v>
      </c>
      <c r="U332" s="108">
        <v>5.94</v>
      </c>
      <c r="V332" s="108">
        <v>5.94</v>
      </c>
      <c r="W332" s="108">
        <v>11.67</v>
      </c>
      <c r="X332" s="109">
        <v>11.67</v>
      </c>
      <c r="Y332" s="108">
        <v>10.44</v>
      </c>
      <c r="Z332" s="108">
        <v>10.44</v>
      </c>
      <c r="AA332" s="108">
        <v>0.8</v>
      </c>
      <c r="AB332" s="109">
        <v>0.8</v>
      </c>
    </row>
    <row r="333" spans="1:28" ht="28.5" thickBot="1">
      <c r="A333" s="15"/>
      <c r="B333" s="90" t="s">
        <v>11</v>
      </c>
      <c r="C333" s="22"/>
      <c r="D333" s="22"/>
      <c r="E333" s="21">
        <f>SUM(E326:E332)</f>
        <v>27.677500000000002</v>
      </c>
      <c r="F333" s="21">
        <f aca="true" t="shared" si="41" ref="F333:AB333">SUM(F326:F332)</f>
        <v>29.327500000000004</v>
      </c>
      <c r="G333" s="21">
        <f t="shared" si="41"/>
        <v>24.626999999999995</v>
      </c>
      <c r="H333" s="21">
        <f t="shared" si="41"/>
        <v>25.386999999999997</v>
      </c>
      <c r="I333" s="21">
        <f t="shared" si="41"/>
        <v>115.3045</v>
      </c>
      <c r="J333" s="21">
        <f t="shared" si="41"/>
        <v>119.5245</v>
      </c>
      <c r="K333" s="21">
        <f t="shared" si="41"/>
        <v>819.15</v>
      </c>
      <c r="L333" s="21">
        <f t="shared" si="41"/>
        <v>870.75</v>
      </c>
      <c r="M333" s="21">
        <f t="shared" si="41"/>
        <v>0.3275</v>
      </c>
      <c r="N333" s="21">
        <f t="shared" si="41"/>
        <v>0.37350000000000005</v>
      </c>
      <c r="O333" s="21">
        <f t="shared" si="41"/>
        <v>33.01</v>
      </c>
      <c r="P333" s="21">
        <f t="shared" si="41"/>
        <v>33.85</v>
      </c>
      <c r="Q333" s="21">
        <f t="shared" si="41"/>
        <v>0.02</v>
      </c>
      <c r="R333" s="21">
        <f t="shared" si="41"/>
        <v>0.03</v>
      </c>
      <c r="S333" s="21">
        <f t="shared" si="41"/>
        <v>3.005</v>
      </c>
      <c r="T333" s="21">
        <f t="shared" si="41"/>
        <v>2.995</v>
      </c>
      <c r="U333" s="21">
        <f t="shared" si="41"/>
        <v>66.79666666666667</v>
      </c>
      <c r="V333" s="21">
        <f t="shared" si="41"/>
        <v>73.40666666666667</v>
      </c>
      <c r="W333" s="21">
        <f t="shared" si="41"/>
        <v>257.5783333333334</v>
      </c>
      <c r="X333" s="21">
        <f t="shared" si="41"/>
        <v>287.0183333333334</v>
      </c>
      <c r="Y333" s="21">
        <f t="shared" si="41"/>
        <v>90.81083333333333</v>
      </c>
      <c r="Z333" s="21">
        <f t="shared" si="41"/>
        <v>99.07083333333333</v>
      </c>
      <c r="AA333" s="21">
        <f t="shared" si="41"/>
        <v>7.911666666666668</v>
      </c>
      <c r="AB333" s="21">
        <f t="shared" si="41"/>
        <v>8.571666666666667</v>
      </c>
    </row>
    <row r="334" spans="1:28" ht="27.75">
      <c r="A334" s="19"/>
      <c r="B334" s="92"/>
      <c r="C334" s="51"/>
      <c r="D334" s="51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27.75">
      <c r="A335" s="141" t="s">
        <v>109</v>
      </c>
      <c r="B335" s="141"/>
      <c r="C335" s="51"/>
      <c r="D335" s="51"/>
      <c r="E335" s="52"/>
      <c r="F335" s="52"/>
      <c r="G335" s="52"/>
      <c r="H335" s="52"/>
      <c r="I335" s="52"/>
      <c r="J335" s="52"/>
      <c r="K335" s="53"/>
      <c r="L335" s="53"/>
      <c r="M335" s="41"/>
      <c r="N335" s="41"/>
      <c r="O335" s="41"/>
      <c r="P335" s="41"/>
      <c r="U335" s="41"/>
      <c r="V335" s="41"/>
      <c r="W335" s="41"/>
      <c r="X335" s="41"/>
      <c r="Y335" s="41"/>
      <c r="Z335" s="41"/>
      <c r="AA335" s="41"/>
      <c r="AB335" s="41"/>
    </row>
    <row r="336" spans="1:28" ht="28.5" thickBot="1">
      <c r="A336" s="19"/>
      <c r="B336" s="92"/>
      <c r="C336" s="51"/>
      <c r="D336" s="51"/>
      <c r="E336" s="52"/>
      <c r="F336" s="52"/>
      <c r="G336" s="52"/>
      <c r="H336" s="52"/>
      <c r="I336" s="52"/>
      <c r="J336" s="52"/>
      <c r="K336" s="53"/>
      <c r="L336" s="53"/>
      <c r="M336" s="41"/>
      <c r="N336" s="41"/>
      <c r="O336" s="41"/>
      <c r="P336" s="41"/>
      <c r="U336" s="41"/>
      <c r="V336" s="41"/>
      <c r="W336" s="41"/>
      <c r="X336" s="41"/>
      <c r="Y336" s="41"/>
      <c r="Z336" s="41"/>
      <c r="AA336" s="41"/>
      <c r="AB336" s="41"/>
    </row>
    <row r="337" spans="1:28" ht="49.5" customHeight="1" thickBot="1">
      <c r="A337" s="114" t="s">
        <v>2</v>
      </c>
      <c r="B337" s="124" t="s">
        <v>3</v>
      </c>
      <c r="C337" s="125" t="s">
        <v>4</v>
      </c>
      <c r="D337" s="126"/>
      <c r="E337" s="127" t="s">
        <v>5</v>
      </c>
      <c r="F337" s="128"/>
      <c r="G337" s="127" t="s">
        <v>6</v>
      </c>
      <c r="H337" s="128"/>
      <c r="I337" s="127" t="s">
        <v>7</v>
      </c>
      <c r="J337" s="128"/>
      <c r="K337" s="139" t="s">
        <v>8</v>
      </c>
      <c r="L337" s="140"/>
      <c r="M337" s="131" t="s">
        <v>59</v>
      </c>
      <c r="N337" s="132"/>
      <c r="O337" s="132"/>
      <c r="P337" s="133"/>
      <c r="Q337" s="134" t="s">
        <v>59</v>
      </c>
      <c r="R337" s="135"/>
      <c r="S337" s="135"/>
      <c r="T337" s="136"/>
      <c r="U337" s="131" t="s">
        <v>60</v>
      </c>
      <c r="V337" s="132"/>
      <c r="W337" s="132"/>
      <c r="X337" s="132"/>
      <c r="Y337" s="132"/>
      <c r="Z337" s="132"/>
      <c r="AA337" s="132"/>
      <c r="AB337" s="133"/>
    </row>
    <row r="338" spans="1:28" ht="81.75" thickBot="1">
      <c r="A338" s="115"/>
      <c r="B338" s="117"/>
      <c r="C338" s="43" t="s">
        <v>9</v>
      </c>
      <c r="D338" s="44" t="s">
        <v>10</v>
      </c>
      <c r="E338" s="44" t="s">
        <v>9</v>
      </c>
      <c r="F338" s="44" t="s">
        <v>10</v>
      </c>
      <c r="G338" s="44" t="s">
        <v>9</v>
      </c>
      <c r="H338" s="44" t="s">
        <v>10</v>
      </c>
      <c r="I338" s="44" t="s">
        <v>9</v>
      </c>
      <c r="J338" s="44" t="s">
        <v>10</v>
      </c>
      <c r="K338" s="45" t="s">
        <v>9</v>
      </c>
      <c r="L338" s="45" t="s">
        <v>10</v>
      </c>
      <c r="M338" s="44" t="s">
        <v>65</v>
      </c>
      <c r="N338" s="44" t="s">
        <v>64</v>
      </c>
      <c r="O338" s="44" t="s">
        <v>63</v>
      </c>
      <c r="P338" s="44" t="s">
        <v>61</v>
      </c>
      <c r="Q338" s="45" t="s">
        <v>70</v>
      </c>
      <c r="R338" s="45" t="s">
        <v>72</v>
      </c>
      <c r="S338" s="45" t="s">
        <v>73</v>
      </c>
      <c r="T338" s="45" t="s">
        <v>71</v>
      </c>
      <c r="U338" s="44" t="s">
        <v>62</v>
      </c>
      <c r="V338" s="44" t="s">
        <v>66</v>
      </c>
      <c r="W338" s="44" t="s">
        <v>78</v>
      </c>
      <c r="X338" s="44" t="s">
        <v>79</v>
      </c>
      <c r="Y338" s="44" t="s">
        <v>80</v>
      </c>
      <c r="Z338" s="44" t="s">
        <v>67</v>
      </c>
      <c r="AA338" s="44" t="s">
        <v>68</v>
      </c>
      <c r="AB338" s="44" t="s">
        <v>69</v>
      </c>
    </row>
    <row r="339" spans="1:28" ht="56.25" thickBot="1">
      <c r="A339" s="77">
        <v>362</v>
      </c>
      <c r="B339" s="78" t="s">
        <v>162</v>
      </c>
      <c r="C339" s="77" t="s">
        <v>126</v>
      </c>
      <c r="D339" s="79" t="s">
        <v>126</v>
      </c>
      <c r="E339" s="58">
        <v>12.059999999999999</v>
      </c>
      <c r="F339" s="59">
        <v>12.059999999999999</v>
      </c>
      <c r="G339" s="58">
        <v>9.81</v>
      </c>
      <c r="H339" s="59">
        <v>9.81</v>
      </c>
      <c r="I339" s="60">
        <v>18.63</v>
      </c>
      <c r="J339" s="60">
        <v>18.63</v>
      </c>
      <c r="K339" s="61">
        <v>360</v>
      </c>
      <c r="L339" s="61">
        <v>360</v>
      </c>
      <c r="M339" s="108">
        <v>0.42000000000000004</v>
      </c>
      <c r="N339" s="108">
        <v>0.42000000000000004</v>
      </c>
      <c r="O339" s="108">
        <v>0</v>
      </c>
      <c r="P339" s="108">
        <v>0</v>
      </c>
      <c r="Q339" s="107">
        <v>0</v>
      </c>
      <c r="R339" s="107">
        <v>0</v>
      </c>
      <c r="S339" s="107">
        <v>0</v>
      </c>
      <c r="T339" s="107">
        <v>0</v>
      </c>
      <c r="U339" s="108">
        <v>116.25</v>
      </c>
      <c r="V339" s="108">
        <v>116.25</v>
      </c>
      <c r="W339" s="108">
        <v>333.75</v>
      </c>
      <c r="X339" s="109">
        <v>333.75</v>
      </c>
      <c r="Y339" s="108">
        <v>48.75</v>
      </c>
      <c r="Z339" s="108">
        <v>48.75</v>
      </c>
      <c r="AA339" s="108">
        <v>4.875</v>
      </c>
      <c r="AB339" s="109">
        <v>4.875</v>
      </c>
    </row>
    <row r="340" spans="1:28" ht="28.5" thickBot="1">
      <c r="A340" s="74">
        <v>685</v>
      </c>
      <c r="B340" s="75" t="s">
        <v>94</v>
      </c>
      <c r="C340" s="74" t="s">
        <v>48</v>
      </c>
      <c r="D340" s="22" t="s">
        <v>48</v>
      </c>
      <c r="E340" s="58">
        <v>0.2</v>
      </c>
      <c r="F340" s="59">
        <v>0.2</v>
      </c>
      <c r="G340" s="58">
        <v>0</v>
      </c>
      <c r="H340" s="59">
        <v>0</v>
      </c>
      <c r="I340" s="21">
        <v>15</v>
      </c>
      <c r="J340" s="21">
        <v>15</v>
      </c>
      <c r="K340" s="23">
        <v>58</v>
      </c>
      <c r="L340" s="23">
        <v>58</v>
      </c>
      <c r="M340" s="108">
        <v>0</v>
      </c>
      <c r="N340" s="108">
        <v>0</v>
      </c>
      <c r="O340" s="108">
        <v>0.02</v>
      </c>
      <c r="P340" s="108">
        <v>0.02</v>
      </c>
      <c r="Q340" s="107">
        <v>0</v>
      </c>
      <c r="R340" s="107">
        <v>0</v>
      </c>
      <c r="S340" s="107">
        <v>0</v>
      </c>
      <c r="T340" s="107">
        <v>0</v>
      </c>
      <c r="U340" s="108">
        <v>1.29</v>
      </c>
      <c r="V340" s="108">
        <v>1.29</v>
      </c>
      <c r="W340" s="108">
        <v>1.6</v>
      </c>
      <c r="X340" s="109">
        <v>1.6</v>
      </c>
      <c r="Y340" s="108">
        <v>0.88</v>
      </c>
      <c r="Z340" s="108">
        <v>0.88</v>
      </c>
      <c r="AA340" s="108">
        <v>0.21</v>
      </c>
      <c r="AB340" s="109">
        <v>0.21</v>
      </c>
    </row>
    <row r="341" spans="1:28" ht="28.5" thickBot="1">
      <c r="A341" s="15"/>
      <c r="B341" s="90" t="s">
        <v>11</v>
      </c>
      <c r="C341" s="22"/>
      <c r="D341" s="22"/>
      <c r="E341" s="21">
        <f>SUM(E339:E340)</f>
        <v>12.259999999999998</v>
      </c>
      <c r="F341" s="21">
        <f aca="true" t="shared" si="42" ref="F341:AB341">SUM(F339:F340)</f>
        <v>12.259999999999998</v>
      </c>
      <c r="G341" s="21">
        <f t="shared" si="42"/>
        <v>9.81</v>
      </c>
      <c r="H341" s="21">
        <f t="shared" si="42"/>
        <v>9.81</v>
      </c>
      <c r="I341" s="21">
        <f t="shared" si="42"/>
        <v>33.629999999999995</v>
      </c>
      <c r="J341" s="21">
        <f t="shared" si="42"/>
        <v>33.629999999999995</v>
      </c>
      <c r="K341" s="21">
        <f t="shared" si="42"/>
        <v>418</v>
      </c>
      <c r="L341" s="21">
        <f t="shared" si="42"/>
        <v>418</v>
      </c>
      <c r="M341" s="21">
        <f t="shared" si="42"/>
        <v>0.42000000000000004</v>
      </c>
      <c r="N341" s="21">
        <f t="shared" si="42"/>
        <v>0.42000000000000004</v>
      </c>
      <c r="O341" s="21">
        <f t="shared" si="42"/>
        <v>0.02</v>
      </c>
      <c r="P341" s="21">
        <f t="shared" si="42"/>
        <v>0.02</v>
      </c>
      <c r="Q341" s="21">
        <f t="shared" si="42"/>
        <v>0</v>
      </c>
      <c r="R341" s="21">
        <f t="shared" si="42"/>
        <v>0</v>
      </c>
      <c r="S341" s="21">
        <f t="shared" si="42"/>
        <v>0</v>
      </c>
      <c r="T341" s="21">
        <f t="shared" si="42"/>
        <v>0</v>
      </c>
      <c r="U341" s="21">
        <f t="shared" si="42"/>
        <v>117.54</v>
      </c>
      <c r="V341" s="21">
        <f t="shared" si="42"/>
        <v>117.54</v>
      </c>
      <c r="W341" s="21">
        <f t="shared" si="42"/>
        <v>335.35</v>
      </c>
      <c r="X341" s="21">
        <f t="shared" si="42"/>
        <v>335.35</v>
      </c>
      <c r="Y341" s="21">
        <f t="shared" si="42"/>
        <v>49.63</v>
      </c>
      <c r="Z341" s="21">
        <f t="shared" si="42"/>
        <v>49.63</v>
      </c>
      <c r="AA341" s="21">
        <f t="shared" si="42"/>
        <v>5.085</v>
      </c>
      <c r="AB341" s="21">
        <f t="shared" si="42"/>
        <v>5.085</v>
      </c>
    </row>
    <row r="342" spans="1:28" ht="28.5" thickBot="1">
      <c r="A342" s="15"/>
      <c r="B342" s="90" t="s">
        <v>26</v>
      </c>
      <c r="C342" s="22"/>
      <c r="D342" s="22"/>
      <c r="E342" s="21">
        <f>E320+E333+E341</f>
        <v>45.1875</v>
      </c>
      <c r="F342" s="21">
        <f aca="true" t="shared" si="43" ref="F342:AB342">F320+F333+F341</f>
        <v>48.0375</v>
      </c>
      <c r="G342" s="21">
        <f t="shared" si="43"/>
        <v>41.108999999999995</v>
      </c>
      <c r="H342" s="21">
        <f t="shared" si="43"/>
        <v>43.919</v>
      </c>
      <c r="I342" s="21">
        <f t="shared" si="43"/>
        <v>196.1865</v>
      </c>
      <c r="J342" s="21">
        <f t="shared" si="43"/>
        <v>208.00650000000002</v>
      </c>
      <c r="K342" s="21">
        <f t="shared" si="43"/>
        <v>1557.55</v>
      </c>
      <c r="L342" s="21">
        <f t="shared" si="43"/>
        <v>1680.15</v>
      </c>
      <c r="M342" s="21">
        <f t="shared" si="43"/>
        <v>0.8075000000000001</v>
      </c>
      <c r="N342" s="21">
        <f t="shared" si="43"/>
        <v>0.8635000000000002</v>
      </c>
      <c r="O342" s="21">
        <f t="shared" si="43"/>
        <v>38.88</v>
      </c>
      <c r="P342" s="21">
        <f t="shared" si="43"/>
        <v>40.32</v>
      </c>
      <c r="Q342" s="21">
        <f t="shared" si="43"/>
        <v>36.970000000000006</v>
      </c>
      <c r="R342" s="21">
        <f t="shared" si="43"/>
        <v>49.29</v>
      </c>
      <c r="S342" s="21">
        <f t="shared" si="43"/>
        <v>3.205</v>
      </c>
      <c r="T342" s="21">
        <f t="shared" si="43"/>
        <v>3.255</v>
      </c>
      <c r="U342" s="21">
        <f t="shared" si="43"/>
        <v>304.4866666666667</v>
      </c>
      <c r="V342" s="21">
        <f t="shared" si="43"/>
        <v>344.1166666666667</v>
      </c>
      <c r="W342" s="21">
        <f t="shared" si="43"/>
        <v>733.1383333333333</v>
      </c>
      <c r="X342" s="21">
        <f t="shared" si="43"/>
        <v>803.0383333333334</v>
      </c>
      <c r="Y342" s="21">
        <f t="shared" si="43"/>
        <v>171.99083333333334</v>
      </c>
      <c r="Z342" s="21">
        <f t="shared" si="43"/>
        <v>185.42083333333332</v>
      </c>
      <c r="AA342" s="21">
        <f t="shared" si="43"/>
        <v>14.796666666666667</v>
      </c>
      <c r="AB342" s="21">
        <f t="shared" si="43"/>
        <v>15.596666666666668</v>
      </c>
    </row>
    <row r="343" spans="1:28" ht="27.75">
      <c r="A343" s="13"/>
      <c r="B343" s="89"/>
      <c r="C343" s="55"/>
      <c r="D343" s="55"/>
      <c r="E343" s="41"/>
      <c r="F343" s="41"/>
      <c r="G343" s="41"/>
      <c r="H343" s="41"/>
      <c r="I343" s="41"/>
      <c r="J343" s="41"/>
      <c r="M343" s="41"/>
      <c r="N343" s="41"/>
      <c r="O343" s="41"/>
      <c r="P343" s="41"/>
      <c r="U343" s="41"/>
      <c r="V343" s="41"/>
      <c r="W343" s="41"/>
      <c r="X343" s="41"/>
      <c r="Y343" s="41"/>
      <c r="Z343" s="41"/>
      <c r="AA343" s="41"/>
      <c r="AB343" s="41"/>
    </row>
    <row r="344" spans="1:28" ht="27.75">
      <c r="A344" s="13"/>
      <c r="B344" s="89"/>
      <c r="C344" s="55"/>
      <c r="D344" s="55"/>
      <c r="E344" s="41"/>
      <c r="F344" s="41"/>
      <c r="G344" s="41"/>
      <c r="H344" s="41"/>
      <c r="I344" s="41"/>
      <c r="J344" s="41"/>
      <c r="M344" s="41"/>
      <c r="N344" s="41"/>
      <c r="O344" s="41"/>
      <c r="P344" s="41"/>
      <c r="U344" s="41"/>
      <c r="V344" s="41"/>
      <c r="W344" s="41"/>
      <c r="X344" s="41"/>
      <c r="Y344" s="41"/>
      <c r="Z344" s="41"/>
      <c r="AA344" s="41"/>
      <c r="AB344" s="41"/>
    </row>
    <row r="345" spans="1:28" ht="27.75">
      <c r="A345" s="13"/>
      <c r="B345" s="89"/>
      <c r="C345" s="55"/>
      <c r="D345" s="55"/>
      <c r="E345" s="41"/>
      <c r="F345" s="41"/>
      <c r="G345" s="41"/>
      <c r="H345" s="41"/>
      <c r="I345" s="41"/>
      <c r="J345" s="41"/>
      <c r="M345" s="41"/>
      <c r="N345" s="41"/>
      <c r="O345" s="41"/>
      <c r="P345" s="41"/>
      <c r="U345" s="41"/>
      <c r="V345" s="41"/>
      <c r="W345" s="41"/>
      <c r="X345" s="41"/>
      <c r="Y345" s="41"/>
      <c r="Z345" s="41"/>
      <c r="AA345" s="41"/>
      <c r="AB345" s="41"/>
    </row>
    <row r="346" spans="1:28" ht="27.75">
      <c r="A346" s="14" t="s">
        <v>18</v>
      </c>
      <c r="B346" s="89"/>
      <c r="C346" s="55"/>
      <c r="D346" s="55"/>
      <c r="E346" s="41"/>
      <c r="F346" s="41"/>
      <c r="G346" s="41"/>
      <c r="H346" s="41"/>
      <c r="I346" s="41"/>
      <c r="J346" s="41"/>
      <c r="M346" s="41"/>
      <c r="N346" s="41"/>
      <c r="O346" s="41"/>
      <c r="P346" s="41"/>
      <c r="U346" s="41"/>
      <c r="V346" s="41"/>
      <c r="W346" s="41"/>
      <c r="X346" s="41"/>
      <c r="Y346" s="41"/>
      <c r="Z346" s="41"/>
      <c r="AA346" s="41"/>
      <c r="AB346" s="41"/>
    </row>
    <row r="347" spans="1:28" ht="28.5" thickBot="1">
      <c r="A347" s="13"/>
      <c r="B347" s="89"/>
      <c r="C347" s="55"/>
      <c r="D347" s="55"/>
      <c r="E347" s="41"/>
      <c r="F347" s="41"/>
      <c r="G347" s="41"/>
      <c r="H347" s="41"/>
      <c r="I347" s="41"/>
      <c r="J347" s="41"/>
      <c r="M347" s="41"/>
      <c r="N347" s="41"/>
      <c r="O347" s="41"/>
      <c r="P347" s="41"/>
      <c r="U347" s="41"/>
      <c r="V347" s="41"/>
      <c r="W347" s="41"/>
      <c r="X347" s="41"/>
      <c r="Y347" s="41"/>
      <c r="Z347" s="41"/>
      <c r="AA347" s="41"/>
      <c r="AB347" s="41"/>
    </row>
    <row r="348" spans="1:28" ht="49.5" customHeight="1" thickBot="1">
      <c r="A348" s="114" t="s">
        <v>2</v>
      </c>
      <c r="B348" s="124" t="s">
        <v>3</v>
      </c>
      <c r="C348" s="125" t="s">
        <v>4</v>
      </c>
      <c r="D348" s="126"/>
      <c r="E348" s="127" t="s">
        <v>5</v>
      </c>
      <c r="F348" s="128"/>
      <c r="G348" s="127" t="s">
        <v>6</v>
      </c>
      <c r="H348" s="128"/>
      <c r="I348" s="127" t="s">
        <v>7</v>
      </c>
      <c r="J348" s="128"/>
      <c r="K348" s="127" t="s">
        <v>8</v>
      </c>
      <c r="L348" s="128"/>
      <c r="M348" s="131" t="s">
        <v>59</v>
      </c>
      <c r="N348" s="132"/>
      <c r="O348" s="132"/>
      <c r="P348" s="133"/>
      <c r="Q348" s="134" t="s">
        <v>59</v>
      </c>
      <c r="R348" s="135"/>
      <c r="S348" s="135"/>
      <c r="T348" s="136"/>
      <c r="U348" s="131" t="s">
        <v>60</v>
      </c>
      <c r="V348" s="132"/>
      <c r="W348" s="132"/>
      <c r="X348" s="132"/>
      <c r="Y348" s="132"/>
      <c r="Z348" s="132"/>
      <c r="AA348" s="132"/>
      <c r="AB348" s="133"/>
    </row>
    <row r="349" spans="1:28" ht="81.75" thickBot="1">
      <c r="A349" s="115"/>
      <c r="B349" s="117"/>
      <c r="C349" s="43" t="s">
        <v>9</v>
      </c>
      <c r="D349" s="44" t="s">
        <v>10</v>
      </c>
      <c r="E349" s="44" t="s">
        <v>9</v>
      </c>
      <c r="F349" s="44" t="s">
        <v>10</v>
      </c>
      <c r="G349" s="44" t="s">
        <v>9</v>
      </c>
      <c r="H349" s="44" t="s">
        <v>10</v>
      </c>
      <c r="I349" s="44" t="s">
        <v>9</v>
      </c>
      <c r="J349" s="44" t="s">
        <v>10</v>
      </c>
      <c r="K349" s="44" t="s">
        <v>9</v>
      </c>
      <c r="L349" s="44" t="s">
        <v>10</v>
      </c>
      <c r="M349" s="44" t="s">
        <v>65</v>
      </c>
      <c r="N349" s="44" t="s">
        <v>64</v>
      </c>
      <c r="O349" s="44" t="s">
        <v>63</v>
      </c>
      <c r="P349" s="44" t="s">
        <v>61</v>
      </c>
      <c r="Q349" s="45" t="s">
        <v>70</v>
      </c>
      <c r="R349" s="45" t="s">
        <v>72</v>
      </c>
      <c r="S349" s="45" t="s">
        <v>73</v>
      </c>
      <c r="T349" s="45" t="s">
        <v>71</v>
      </c>
      <c r="U349" s="44" t="s">
        <v>62</v>
      </c>
      <c r="V349" s="44" t="s">
        <v>66</v>
      </c>
      <c r="W349" s="44" t="s">
        <v>78</v>
      </c>
      <c r="X349" s="44" t="s">
        <v>79</v>
      </c>
      <c r="Y349" s="44" t="s">
        <v>80</v>
      </c>
      <c r="Z349" s="44" t="s">
        <v>67</v>
      </c>
      <c r="AA349" s="44" t="s">
        <v>68</v>
      </c>
      <c r="AB349" s="44" t="s">
        <v>69</v>
      </c>
    </row>
    <row r="350" spans="1:28" ht="56.25" thickBot="1">
      <c r="A350" s="70">
        <v>302</v>
      </c>
      <c r="B350" s="71" t="s">
        <v>88</v>
      </c>
      <c r="C350" s="22" t="s">
        <v>91</v>
      </c>
      <c r="D350" s="22" t="s">
        <v>91</v>
      </c>
      <c r="E350" s="21">
        <v>9.66</v>
      </c>
      <c r="F350" s="21">
        <v>9.66</v>
      </c>
      <c r="G350" s="21">
        <v>17.48</v>
      </c>
      <c r="H350" s="21">
        <v>17.48</v>
      </c>
      <c r="I350" s="21">
        <v>40.85</v>
      </c>
      <c r="J350" s="21">
        <v>40.85</v>
      </c>
      <c r="K350" s="21">
        <v>323.6</v>
      </c>
      <c r="L350" s="21">
        <v>323.6</v>
      </c>
      <c r="M350" s="108">
        <v>0</v>
      </c>
      <c r="N350" s="108">
        <v>0</v>
      </c>
      <c r="O350" s="108">
        <v>0.9</v>
      </c>
      <c r="P350" s="108">
        <v>0.9</v>
      </c>
      <c r="Q350" s="107">
        <v>0</v>
      </c>
      <c r="R350" s="107">
        <v>0</v>
      </c>
      <c r="S350" s="107">
        <v>0</v>
      </c>
      <c r="T350" s="107">
        <v>0</v>
      </c>
      <c r="U350" s="108">
        <v>96.23</v>
      </c>
      <c r="V350" s="108">
        <v>96.23</v>
      </c>
      <c r="W350" s="108">
        <v>139.82</v>
      </c>
      <c r="X350" s="109">
        <v>139.82</v>
      </c>
      <c r="Y350" s="108">
        <v>39.66</v>
      </c>
      <c r="Z350" s="108">
        <v>39.66</v>
      </c>
      <c r="AA350" s="108">
        <v>0.92</v>
      </c>
      <c r="AB350" s="109">
        <v>0.92</v>
      </c>
    </row>
    <row r="351" spans="1:28" ht="56.25" thickBot="1">
      <c r="A351" s="15"/>
      <c r="B351" s="71" t="s">
        <v>39</v>
      </c>
      <c r="C351" s="22">
        <v>18</v>
      </c>
      <c r="D351" s="22">
        <v>18</v>
      </c>
      <c r="E351" s="21">
        <v>1.3499999999999999</v>
      </c>
      <c r="F351" s="21">
        <v>1.3499999999999999</v>
      </c>
      <c r="G351" s="21">
        <v>0.522</v>
      </c>
      <c r="H351" s="21">
        <v>0.522</v>
      </c>
      <c r="I351" s="21">
        <v>9.252</v>
      </c>
      <c r="J351" s="21">
        <v>9.252</v>
      </c>
      <c r="K351" s="21">
        <v>47.4</v>
      </c>
      <c r="L351" s="21">
        <v>47.4</v>
      </c>
      <c r="M351" s="108">
        <v>0.02</v>
      </c>
      <c r="N351" s="108">
        <v>0.02</v>
      </c>
      <c r="O351" s="108">
        <v>0</v>
      </c>
      <c r="P351" s="108">
        <v>0</v>
      </c>
      <c r="Q351" s="107">
        <v>0</v>
      </c>
      <c r="R351" s="107">
        <v>0</v>
      </c>
      <c r="S351" s="107">
        <v>0.02</v>
      </c>
      <c r="T351" s="107">
        <v>0.02</v>
      </c>
      <c r="U351" s="108">
        <v>5.94</v>
      </c>
      <c r="V351" s="108">
        <v>5.94</v>
      </c>
      <c r="W351" s="108">
        <v>11.67</v>
      </c>
      <c r="X351" s="109">
        <v>11.67</v>
      </c>
      <c r="Y351" s="108">
        <v>10.44</v>
      </c>
      <c r="Z351" s="108">
        <v>10.44</v>
      </c>
      <c r="AA351" s="108">
        <v>0.8</v>
      </c>
      <c r="AB351" s="109">
        <v>0.8</v>
      </c>
    </row>
    <row r="352" spans="1:28" ht="28.5" thickBot="1">
      <c r="A352" s="70">
        <v>686</v>
      </c>
      <c r="B352" s="80" t="s">
        <v>25</v>
      </c>
      <c r="C352" s="85" t="s">
        <v>47</v>
      </c>
      <c r="D352" s="85" t="s">
        <v>47</v>
      </c>
      <c r="E352" s="60">
        <v>0.3</v>
      </c>
      <c r="F352" s="60">
        <v>0.3</v>
      </c>
      <c r="G352" s="60">
        <v>0</v>
      </c>
      <c r="H352" s="60">
        <v>0</v>
      </c>
      <c r="I352" s="60">
        <v>15.2</v>
      </c>
      <c r="J352" s="60">
        <v>15.2</v>
      </c>
      <c r="K352" s="60">
        <v>60</v>
      </c>
      <c r="L352" s="60">
        <v>60</v>
      </c>
      <c r="M352" s="107">
        <v>0</v>
      </c>
      <c r="N352" s="108">
        <v>0</v>
      </c>
      <c r="O352" s="108">
        <v>4.06</v>
      </c>
      <c r="P352" s="108">
        <v>4.06</v>
      </c>
      <c r="Q352" s="107">
        <v>0</v>
      </c>
      <c r="R352" s="107">
        <v>0</v>
      </c>
      <c r="S352" s="107">
        <v>0</v>
      </c>
      <c r="T352" s="107">
        <v>0</v>
      </c>
      <c r="U352" s="108">
        <v>15.16</v>
      </c>
      <c r="V352" s="108">
        <v>15.16</v>
      </c>
      <c r="W352" s="108">
        <v>7.14</v>
      </c>
      <c r="X352" s="109">
        <v>7.14</v>
      </c>
      <c r="Y352" s="108">
        <v>5.6</v>
      </c>
      <c r="Z352" s="108">
        <v>5.6</v>
      </c>
      <c r="AA352" s="108">
        <v>0.58</v>
      </c>
      <c r="AB352" s="109">
        <v>0.58</v>
      </c>
    </row>
    <row r="353" spans="1:28" ht="28.5" thickBot="1">
      <c r="A353" s="15"/>
      <c r="B353" s="90" t="s">
        <v>11</v>
      </c>
      <c r="C353" s="22"/>
      <c r="D353" s="22"/>
      <c r="E353" s="21">
        <f>SUM(E350:E352)</f>
        <v>11.31</v>
      </c>
      <c r="F353" s="21">
        <f aca="true" t="shared" si="44" ref="F353:AB353">SUM(F350:F352)</f>
        <v>11.31</v>
      </c>
      <c r="G353" s="21">
        <f t="shared" si="44"/>
        <v>18.002</v>
      </c>
      <c r="H353" s="21">
        <f t="shared" si="44"/>
        <v>18.002</v>
      </c>
      <c r="I353" s="21">
        <f t="shared" si="44"/>
        <v>65.302</v>
      </c>
      <c r="J353" s="21">
        <f t="shared" si="44"/>
        <v>65.302</v>
      </c>
      <c r="K353" s="21">
        <f t="shared" si="44"/>
        <v>431</v>
      </c>
      <c r="L353" s="21">
        <f t="shared" si="44"/>
        <v>431</v>
      </c>
      <c r="M353" s="21">
        <f t="shared" si="44"/>
        <v>0.02</v>
      </c>
      <c r="N353" s="21">
        <f t="shared" si="44"/>
        <v>0.02</v>
      </c>
      <c r="O353" s="21">
        <f t="shared" si="44"/>
        <v>4.96</v>
      </c>
      <c r="P353" s="21">
        <f t="shared" si="44"/>
        <v>4.96</v>
      </c>
      <c r="Q353" s="21">
        <f t="shared" si="44"/>
        <v>0</v>
      </c>
      <c r="R353" s="21">
        <f t="shared" si="44"/>
        <v>0</v>
      </c>
      <c r="S353" s="21">
        <f t="shared" si="44"/>
        <v>0.02</v>
      </c>
      <c r="T353" s="21">
        <f t="shared" si="44"/>
        <v>0.02</v>
      </c>
      <c r="U353" s="21">
        <f t="shared" si="44"/>
        <v>117.33</v>
      </c>
      <c r="V353" s="21">
        <f t="shared" si="44"/>
        <v>117.33</v>
      </c>
      <c r="W353" s="21">
        <f t="shared" si="44"/>
        <v>158.62999999999997</v>
      </c>
      <c r="X353" s="21">
        <f t="shared" si="44"/>
        <v>158.62999999999997</v>
      </c>
      <c r="Y353" s="21">
        <f t="shared" si="44"/>
        <v>55.699999999999996</v>
      </c>
      <c r="Z353" s="21">
        <f t="shared" si="44"/>
        <v>55.699999999999996</v>
      </c>
      <c r="AA353" s="21">
        <f t="shared" si="44"/>
        <v>2.3000000000000003</v>
      </c>
      <c r="AB353" s="21">
        <f t="shared" si="44"/>
        <v>2.3000000000000003</v>
      </c>
    </row>
    <row r="354" spans="1:28" ht="27.75">
      <c r="A354" s="13"/>
      <c r="B354" s="91"/>
      <c r="C354" s="40"/>
      <c r="D354" s="40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U354" s="41"/>
      <c r="V354" s="41"/>
      <c r="W354" s="41"/>
      <c r="X354" s="41"/>
      <c r="Y354" s="41"/>
      <c r="Z354" s="41"/>
      <c r="AA354" s="41"/>
      <c r="AB354" s="41"/>
    </row>
    <row r="355" spans="1:28" ht="27.75">
      <c r="A355" s="14" t="s">
        <v>15</v>
      </c>
      <c r="B355" s="91"/>
      <c r="C355" s="40"/>
      <c r="D355" s="40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U355" s="41"/>
      <c r="V355" s="41"/>
      <c r="W355" s="41"/>
      <c r="X355" s="41"/>
      <c r="Y355" s="41"/>
      <c r="Z355" s="41"/>
      <c r="AA355" s="41"/>
      <c r="AB355" s="41"/>
    </row>
    <row r="356" spans="1:28" ht="28.5" thickBot="1">
      <c r="A356" s="13"/>
      <c r="B356" s="91"/>
      <c r="C356" s="40"/>
      <c r="D356" s="40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U356" s="41"/>
      <c r="V356" s="41"/>
      <c r="W356" s="41"/>
      <c r="X356" s="41"/>
      <c r="Y356" s="41"/>
      <c r="Z356" s="41"/>
      <c r="AA356" s="41"/>
      <c r="AB356" s="41"/>
    </row>
    <row r="357" spans="1:28" ht="49.5" customHeight="1" thickBot="1">
      <c r="A357" s="114" t="s">
        <v>2</v>
      </c>
      <c r="B357" s="124" t="s">
        <v>3</v>
      </c>
      <c r="C357" s="125" t="s">
        <v>4</v>
      </c>
      <c r="D357" s="126"/>
      <c r="E357" s="127" t="s">
        <v>5</v>
      </c>
      <c r="F357" s="128"/>
      <c r="G357" s="127" t="s">
        <v>6</v>
      </c>
      <c r="H357" s="128"/>
      <c r="I357" s="127" t="s">
        <v>7</v>
      </c>
      <c r="J357" s="128"/>
      <c r="K357" s="127" t="s">
        <v>8</v>
      </c>
      <c r="L357" s="128"/>
      <c r="M357" s="131" t="s">
        <v>59</v>
      </c>
      <c r="N357" s="132"/>
      <c r="O357" s="132"/>
      <c r="P357" s="133"/>
      <c r="Q357" s="134" t="s">
        <v>59</v>
      </c>
      <c r="R357" s="135"/>
      <c r="S357" s="135"/>
      <c r="T357" s="136"/>
      <c r="U357" s="131" t="s">
        <v>60</v>
      </c>
      <c r="V357" s="132"/>
      <c r="W357" s="132"/>
      <c r="X357" s="132"/>
      <c r="Y357" s="132"/>
      <c r="Z357" s="132"/>
      <c r="AA357" s="132"/>
      <c r="AB357" s="133"/>
    </row>
    <row r="358" spans="1:28" ht="81.75" thickBot="1">
      <c r="A358" s="115"/>
      <c r="B358" s="117"/>
      <c r="C358" s="43" t="s">
        <v>9</v>
      </c>
      <c r="D358" s="44" t="s">
        <v>10</v>
      </c>
      <c r="E358" s="44" t="s">
        <v>9</v>
      </c>
      <c r="F358" s="44" t="s">
        <v>10</v>
      </c>
      <c r="G358" s="44" t="s">
        <v>9</v>
      </c>
      <c r="H358" s="44" t="s">
        <v>10</v>
      </c>
      <c r="I358" s="44" t="s">
        <v>9</v>
      </c>
      <c r="J358" s="44" t="s">
        <v>10</v>
      </c>
      <c r="K358" s="44" t="s">
        <v>9</v>
      </c>
      <c r="L358" s="44" t="s">
        <v>10</v>
      </c>
      <c r="M358" s="44" t="s">
        <v>65</v>
      </c>
      <c r="N358" s="44" t="s">
        <v>64</v>
      </c>
      <c r="O358" s="44" t="s">
        <v>63</v>
      </c>
      <c r="P358" s="44" t="s">
        <v>61</v>
      </c>
      <c r="Q358" s="45" t="s">
        <v>70</v>
      </c>
      <c r="R358" s="45" t="s">
        <v>72</v>
      </c>
      <c r="S358" s="45" t="s">
        <v>73</v>
      </c>
      <c r="T358" s="45" t="s">
        <v>71</v>
      </c>
      <c r="U358" s="44" t="s">
        <v>62</v>
      </c>
      <c r="V358" s="44" t="s">
        <v>66</v>
      </c>
      <c r="W358" s="44" t="s">
        <v>78</v>
      </c>
      <c r="X358" s="44" t="s">
        <v>79</v>
      </c>
      <c r="Y358" s="44" t="s">
        <v>80</v>
      </c>
      <c r="Z358" s="44" t="s">
        <v>67</v>
      </c>
      <c r="AA358" s="44" t="s">
        <v>68</v>
      </c>
      <c r="AB358" s="44" t="s">
        <v>69</v>
      </c>
    </row>
    <row r="359" spans="1:28" ht="39.75" customHeight="1" thickBot="1">
      <c r="A359" s="70">
        <v>89</v>
      </c>
      <c r="B359" s="71" t="s">
        <v>167</v>
      </c>
      <c r="C359" s="22">
        <v>30</v>
      </c>
      <c r="D359" s="22">
        <v>20</v>
      </c>
      <c r="E359" s="21">
        <v>3.5</v>
      </c>
      <c r="F359" s="21">
        <v>2.8</v>
      </c>
      <c r="G359" s="21">
        <v>5.5</v>
      </c>
      <c r="H359" s="21">
        <v>4.4</v>
      </c>
      <c r="I359" s="21">
        <v>2</v>
      </c>
      <c r="J359" s="21">
        <v>1.6</v>
      </c>
      <c r="K359" s="21">
        <v>74</v>
      </c>
      <c r="L359" s="21">
        <v>60</v>
      </c>
      <c r="M359" s="107">
        <v>0</v>
      </c>
      <c r="N359" s="108">
        <v>0</v>
      </c>
      <c r="O359" s="108">
        <v>10</v>
      </c>
      <c r="P359" s="108">
        <v>8</v>
      </c>
      <c r="Q359" s="107">
        <v>0</v>
      </c>
      <c r="R359" s="107">
        <v>0</v>
      </c>
      <c r="S359" s="107">
        <v>0</v>
      </c>
      <c r="T359" s="107">
        <v>0</v>
      </c>
      <c r="U359" s="108">
        <v>18</v>
      </c>
      <c r="V359" s="108">
        <v>14.4</v>
      </c>
      <c r="W359" s="108">
        <v>12</v>
      </c>
      <c r="X359" s="108">
        <v>9.6</v>
      </c>
      <c r="Y359" s="108">
        <v>0</v>
      </c>
      <c r="Z359" s="108">
        <v>0</v>
      </c>
      <c r="AA359" s="108">
        <v>0.1</v>
      </c>
      <c r="AB359" s="109">
        <v>0.08</v>
      </c>
    </row>
    <row r="360" spans="1:28" ht="39.75" customHeight="1" thickBot="1">
      <c r="A360" s="70">
        <v>135</v>
      </c>
      <c r="B360" s="17" t="s">
        <v>169</v>
      </c>
      <c r="C360" s="22" t="s">
        <v>146</v>
      </c>
      <c r="D360" s="22" t="s">
        <v>147</v>
      </c>
      <c r="E360" s="21">
        <v>7.9</v>
      </c>
      <c r="F360" s="21">
        <v>8.3</v>
      </c>
      <c r="G360" s="21">
        <v>5.6</v>
      </c>
      <c r="H360" s="21">
        <v>6.72</v>
      </c>
      <c r="I360" s="21">
        <v>22.3</v>
      </c>
      <c r="J360" s="21">
        <v>26.8</v>
      </c>
      <c r="K360" s="21">
        <v>217</v>
      </c>
      <c r="L360" s="21">
        <v>260</v>
      </c>
      <c r="M360" s="108">
        <v>0.15</v>
      </c>
      <c r="N360" s="108">
        <v>0.19</v>
      </c>
      <c r="O360" s="108">
        <v>9.6</v>
      </c>
      <c r="P360" s="108">
        <v>12</v>
      </c>
      <c r="Q360" s="107">
        <v>0.02</v>
      </c>
      <c r="R360" s="107">
        <v>0.03</v>
      </c>
      <c r="S360" s="107">
        <v>0.1</v>
      </c>
      <c r="T360" s="107">
        <v>0.1</v>
      </c>
      <c r="U360" s="108">
        <v>22.56</v>
      </c>
      <c r="V360" s="108">
        <v>28.2</v>
      </c>
      <c r="W360" s="108">
        <v>51.96</v>
      </c>
      <c r="X360" s="109">
        <v>64.95</v>
      </c>
      <c r="Y360" s="108">
        <v>27.76</v>
      </c>
      <c r="Z360" s="108">
        <v>34.7</v>
      </c>
      <c r="AA360" s="108">
        <v>1.59</v>
      </c>
      <c r="AB360" s="109">
        <v>1.99</v>
      </c>
    </row>
    <row r="361" spans="1:28" ht="39.75" customHeight="1" thickBot="1">
      <c r="A361" s="70">
        <v>503</v>
      </c>
      <c r="B361" s="71" t="s">
        <v>168</v>
      </c>
      <c r="C361" s="22">
        <v>50</v>
      </c>
      <c r="D361" s="22">
        <v>60</v>
      </c>
      <c r="E361" s="21">
        <v>11.7</v>
      </c>
      <c r="F361" s="21">
        <v>14.04</v>
      </c>
      <c r="G361" s="21">
        <v>6.75</v>
      </c>
      <c r="H361" s="21">
        <v>8.1</v>
      </c>
      <c r="I361" s="21">
        <v>2.05</v>
      </c>
      <c r="J361" s="21">
        <v>2.46</v>
      </c>
      <c r="K361" s="21">
        <v>177</v>
      </c>
      <c r="L361" s="21">
        <v>202</v>
      </c>
      <c r="M361" s="107">
        <v>0.04</v>
      </c>
      <c r="N361" s="108">
        <v>0.05</v>
      </c>
      <c r="O361" s="108">
        <v>0.31</v>
      </c>
      <c r="P361" s="108">
        <v>0.37</v>
      </c>
      <c r="Q361" s="107">
        <v>0</v>
      </c>
      <c r="R361" s="107">
        <v>0</v>
      </c>
      <c r="S361" s="107">
        <v>0.14</v>
      </c>
      <c r="T361" s="107">
        <v>0.17</v>
      </c>
      <c r="U361" s="108">
        <v>9.86</v>
      </c>
      <c r="V361" s="108">
        <v>11.83</v>
      </c>
      <c r="W361" s="108">
        <v>82.46</v>
      </c>
      <c r="X361" s="109">
        <v>98.95</v>
      </c>
      <c r="Y361" s="108">
        <v>17.59</v>
      </c>
      <c r="Z361" s="108">
        <v>21.11</v>
      </c>
      <c r="AA361" s="108">
        <v>1.83</v>
      </c>
      <c r="AB361" s="109">
        <v>2.21</v>
      </c>
    </row>
    <row r="362" spans="1:28" ht="39.75" customHeight="1" thickBot="1">
      <c r="A362" s="70">
        <v>520</v>
      </c>
      <c r="B362" s="71" t="s">
        <v>24</v>
      </c>
      <c r="C362" s="22">
        <v>125</v>
      </c>
      <c r="D362" s="22">
        <v>125</v>
      </c>
      <c r="E362" s="21">
        <v>4.500000000000001</v>
      </c>
      <c r="F362" s="21">
        <v>4.500000000000001</v>
      </c>
      <c r="G362" s="21">
        <v>10.75</v>
      </c>
      <c r="H362" s="21">
        <v>10.75</v>
      </c>
      <c r="I362" s="21">
        <v>20.25</v>
      </c>
      <c r="J362" s="21">
        <v>20.25</v>
      </c>
      <c r="K362" s="21">
        <v>157.5</v>
      </c>
      <c r="L362" s="21">
        <v>157.5</v>
      </c>
      <c r="M362" s="107">
        <v>0.08750000000000001</v>
      </c>
      <c r="N362" s="108">
        <v>0.08750000000000001</v>
      </c>
      <c r="O362" s="108">
        <v>2.6125</v>
      </c>
      <c r="P362" s="108">
        <v>2.6125</v>
      </c>
      <c r="Q362" s="107">
        <v>0.025</v>
      </c>
      <c r="R362" s="107">
        <v>0.025</v>
      </c>
      <c r="S362" s="107">
        <v>0.125</v>
      </c>
      <c r="T362" s="107">
        <v>0.125</v>
      </c>
      <c r="U362" s="108">
        <v>45.9</v>
      </c>
      <c r="V362" s="108">
        <v>45.9</v>
      </c>
      <c r="W362" s="108">
        <v>68.33749999999999</v>
      </c>
      <c r="X362" s="109">
        <v>68.33749999999999</v>
      </c>
      <c r="Y362" s="108">
        <v>19.450000000000003</v>
      </c>
      <c r="Z362" s="108">
        <v>19.450000000000003</v>
      </c>
      <c r="AA362" s="108">
        <v>0.6124999999999999</v>
      </c>
      <c r="AB362" s="109">
        <v>0.6124999999999999</v>
      </c>
    </row>
    <row r="363" spans="1:28" ht="39.75" customHeight="1" thickBot="1">
      <c r="A363" s="74">
        <v>701</v>
      </c>
      <c r="B363" s="75" t="s">
        <v>150</v>
      </c>
      <c r="C363" s="22">
        <v>200</v>
      </c>
      <c r="D363" s="22">
        <v>200</v>
      </c>
      <c r="E363" s="21">
        <v>0.2</v>
      </c>
      <c r="F363" s="21">
        <v>0.2</v>
      </c>
      <c r="G363" s="21">
        <v>0</v>
      </c>
      <c r="H363" s="21">
        <v>0</v>
      </c>
      <c r="I363" s="21">
        <v>35.8</v>
      </c>
      <c r="J363" s="21">
        <v>35.8</v>
      </c>
      <c r="K363" s="21">
        <v>142</v>
      </c>
      <c r="L363" s="21">
        <v>142</v>
      </c>
      <c r="M363" s="107">
        <v>0</v>
      </c>
      <c r="N363" s="108">
        <v>0</v>
      </c>
      <c r="O363" s="108">
        <v>15</v>
      </c>
      <c r="P363" s="108">
        <v>15</v>
      </c>
      <c r="Q363" s="107">
        <v>0</v>
      </c>
      <c r="R363" s="107">
        <v>0</v>
      </c>
      <c r="S363" s="107">
        <v>0</v>
      </c>
      <c r="T363" s="107">
        <v>0</v>
      </c>
      <c r="U363" s="108">
        <v>4.5</v>
      </c>
      <c r="V363" s="108">
        <v>4.5</v>
      </c>
      <c r="W363" s="108">
        <v>0</v>
      </c>
      <c r="X363" s="109">
        <v>0</v>
      </c>
      <c r="Y363" s="108">
        <v>1</v>
      </c>
      <c r="Z363" s="108">
        <v>1</v>
      </c>
      <c r="AA363" s="108">
        <v>0.15</v>
      </c>
      <c r="AB363" s="109">
        <v>0.15</v>
      </c>
    </row>
    <row r="364" spans="1:28" ht="84" thickBot="1">
      <c r="A364" s="15"/>
      <c r="B364" s="16" t="s">
        <v>38</v>
      </c>
      <c r="C364" s="22">
        <v>32.5</v>
      </c>
      <c r="D364" s="22">
        <v>32.5</v>
      </c>
      <c r="E364" s="21">
        <v>2.5025</v>
      </c>
      <c r="F364" s="21">
        <v>2.5025</v>
      </c>
      <c r="G364" s="21">
        <v>0.455</v>
      </c>
      <c r="H364" s="21">
        <v>0.455</v>
      </c>
      <c r="I364" s="21">
        <v>12.2525</v>
      </c>
      <c r="J364" s="21">
        <v>12.2525</v>
      </c>
      <c r="K364" s="21">
        <v>65</v>
      </c>
      <c r="L364" s="21">
        <v>65</v>
      </c>
      <c r="M364" s="108">
        <v>0.0325</v>
      </c>
      <c r="N364" s="108">
        <v>0.0325</v>
      </c>
      <c r="O364" s="108">
        <v>0</v>
      </c>
      <c r="P364" s="108">
        <v>0</v>
      </c>
      <c r="Q364" s="107">
        <v>0</v>
      </c>
      <c r="R364" s="107">
        <v>0</v>
      </c>
      <c r="S364" s="107">
        <v>0</v>
      </c>
      <c r="T364" s="107">
        <v>0</v>
      </c>
      <c r="U364" s="108">
        <v>11.624166666666667</v>
      </c>
      <c r="V364" s="108">
        <v>11.624166666666667</v>
      </c>
      <c r="W364" s="108">
        <v>22.858333333333334</v>
      </c>
      <c r="X364" s="109">
        <v>22.858333333333334</v>
      </c>
      <c r="Y364" s="108">
        <v>20.420833333333334</v>
      </c>
      <c r="Z364" s="108">
        <v>20.420833333333334</v>
      </c>
      <c r="AA364" s="108">
        <v>1.5816666666666666</v>
      </c>
      <c r="AB364" s="109">
        <v>1.5816666666666666</v>
      </c>
    </row>
    <row r="365" spans="1:28" ht="56.25" thickBot="1">
      <c r="A365" s="15"/>
      <c r="B365" s="16" t="s">
        <v>39</v>
      </c>
      <c r="C365" s="22">
        <v>18</v>
      </c>
      <c r="D365" s="22">
        <v>18</v>
      </c>
      <c r="E365" s="21">
        <v>1.3499999999999999</v>
      </c>
      <c r="F365" s="21">
        <v>1.3499999999999999</v>
      </c>
      <c r="G365" s="21">
        <v>0.522</v>
      </c>
      <c r="H365" s="21">
        <v>0.522</v>
      </c>
      <c r="I365" s="21">
        <v>9.252</v>
      </c>
      <c r="J365" s="21">
        <v>9.252</v>
      </c>
      <c r="K365" s="21">
        <v>47.4</v>
      </c>
      <c r="L365" s="21">
        <v>47.4</v>
      </c>
      <c r="M365" s="108">
        <v>0.02</v>
      </c>
      <c r="N365" s="108">
        <v>0.02</v>
      </c>
      <c r="O365" s="108">
        <v>0</v>
      </c>
      <c r="P365" s="108">
        <v>0</v>
      </c>
      <c r="Q365" s="107">
        <v>0</v>
      </c>
      <c r="R365" s="107">
        <v>0</v>
      </c>
      <c r="S365" s="107">
        <v>0.02</v>
      </c>
      <c r="T365" s="107">
        <v>0.02</v>
      </c>
      <c r="U365" s="108">
        <v>5.94</v>
      </c>
      <c r="V365" s="108">
        <v>5.94</v>
      </c>
      <c r="W365" s="108">
        <v>11.67</v>
      </c>
      <c r="X365" s="109">
        <v>11.67</v>
      </c>
      <c r="Y365" s="108">
        <v>10.44</v>
      </c>
      <c r="Z365" s="108">
        <v>10.44</v>
      </c>
      <c r="AA365" s="108">
        <v>0.8</v>
      </c>
      <c r="AB365" s="109">
        <v>0.8</v>
      </c>
    </row>
    <row r="366" spans="1:28" ht="28.5" thickBot="1">
      <c r="A366" s="15"/>
      <c r="B366" s="90" t="s">
        <v>11</v>
      </c>
      <c r="C366" s="22"/>
      <c r="D366" s="22"/>
      <c r="E366" s="21">
        <f>SUM(E359:E365)</f>
        <v>31.652500000000003</v>
      </c>
      <c r="F366" s="21">
        <f aca="true" t="shared" si="45" ref="F366:AB366">SUM(F359:F365)</f>
        <v>33.6925</v>
      </c>
      <c r="G366" s="21">
        <f t="shared" si="45"/>
        <v>29.576999999999998</v>
      </c>
      <c r="H366" s="21">
        <f t="shared" si="45"/>
        <v>30.946999999999996</v>
      </c>
      <c r="I366" s="21">
        <f t="shared" si="45"/>
        <v>103.9045</v>
      </c>
      <c r="J366" s="21">
        <f t="shared" si="45"/>
        <v>108.41449999999999</v>
      </c>
      <c r="K366" s="21">
        <f t="shared" si="45"/>
        <v>879.9</v>
      </c>
      <c r="L366" s="21">
        <f t="shared" si="45"/>
        <v>933.9</v>
      </c>
      <c r="M366" s="21">
        <f t="shared" si="45"/>
        <v>0.33000000000000007</v>
      </c>
      <c r="N366" s="21">
        <f t="shared" si="45"/>
        <v>0.38</v>
      </c>
      <c r="O366" s="21">
        <f t="shared" si="45"/>
        <v>37.5225</v>
      </c>
      <c r="P366" s="21">
        <f t="shared" si="45"/>
        <v>37.9825</v>
      </c>
      <c r="Q366" s="21">
        <f t="shared" si="45"/>
        <v>0.045</v>
      </c>
      <c r="R366" s="21">
        <f t="shared" si="45"/>
        <v>0.055</v>
      </c>
      <c r="S366" s="21">
        <f t="shared" si="45"/>
        <v>0.385</v>
      </c>
      <c r="T366" s="21">
        <f t="shared" si="45"/>
        <v>0.41500000000000004</v>
      </c>
      <c r="U366" s="21">
        <f t="shared" si="45"/>
        <v>118.38416666666666</v>
      </c>
      <c r="V366" s="21">
        <f t="shared" si="45"/>
        <v>122.39416666666666</v>
      </c>
      <c r="W366" s="21">
        <f t="shared" si="45"/>
        <v>249.28583333333333</v>
      </c>
      <c r="X366" s="21">
        <f t="shared" si="45"/>
        <v>276.36583333333334</v>
      </c>
      <c r="Y366" s="21">
        <f t="shared" si="45"/>
        <v>96.66083333333334</v>
      </c>
      <c r="Z366" s="21">
        <f t="shared" si="45"/>
        <v>107.12083333333334</v>
      </c>
      <c r="AA366" s="21">
        <f t="shared" si="45"/>
        <v>6.6641666666666675</v>
      </c>
      <c r="AB366" s="21">
        <f t="shared" si="45"/>
        <v>7.4241666666666655</v>
      </c>
    </row>
    <row r="367" spans="1:28" ht="27.75">
      <c r="A367" s="19"/>
      <c r="B367" s="92"/>
      <c r="C367" s="51"/>
      <c r="D367" s="51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27.75">
      <c r="A368" s="141" t="s">
        <v>109</v>
      </c>
      <c r="B368" s="141"/>
      <c r="C368" s="51"/>
      <c r="D368" s="51"/>
      <c r="E368" s="52"/>
      <c r="F368" s="52"/>
      <c r="G368" s="52"/>
      <c r="H368" s="52"/>
      <c r="I368" s="52"/>
      <c r="J368" s="52"/>
      <c r="K368" s="53"/>
      <c r="L368" s="53"/>
      <c r="M368" s="41"/>
      <c r="N368" s="41"/>
      <c r="O368" s="41"/>
      <c r="P368" s="41"/>
      <c r="U368" s="41"/>
      <c r="V368" s="41"/>
      <c r="W368" s="41"/>
      <c r="X368" s="41"/>
      <c r="Y368" s="41"/>
      <c r="Z368" s="41"/>
      <c r="AA368" s="41"/>
      <c r="AB368" s="41"/>
    </row>
    <row r="369" spans="1:28" ht="28.5" thickBot="1">
      <c r="A369" s="19"/>
      <c r="B369" s="92"/>
      <c r="C369" s="51"/>
      <c r="D369" s="51"/>
      <c r="E369" s="52"/>
      <c r="F369" s="52"/>
      <c r="G369" s="52"/>
      <c r="H369" s="52"/>
      <c r="I369" s="52"/>
      <c r="J369" s="52"/>
      <c r="K369" s="53"/>
      <c r="L369" s="53"/>
      <c r="M369" s="41"/>
      <c r="N369" s="41"/>
      <c r="O369" s="41"/>
      <c r="P369" s="41"/>
      <c r="U369" s="41"/>
      <c r="V369" s="41"/>
      <c r="W369" s="41"/>
      <c r="X369" s="41"/>
      <c r="Y369" s="41"/>
      <c r="Z369" s="41"/>
      <c r="AA369" s="41"/>
      <c r="AB369" s="41"/>
    </row>
    <row r="370" spans="1:28" ht="49.5" customHeight="1" thickBot="1">
      <c r="A370" s="114" t="s">
        <v>2</v>
      </c>
      <c r="B370" s="124" t="s">
        <v>3</v>
      </c>
      <c r="C370" s="125" t="s">
        <v>4</v>
      </c>
      <c r="D370" s="126"/>
      <c r="E370" s="127" t="s">
        <v>5</v>
      </c>
      <c r="F370" s="128"/>
      <c r="G370" s="127" t="s">
        <v>6</v>
      </c>
      <c r="H370" s="128"/>
      <c r="I370" s="127" t="s">
        <v>7</v>
      </c>
      <c r="J370" s="128"/>
      <c r="K370" s="139" t="s">
        <v>8</v>
      </c>
      <c r="L370" s="140"/>
      <c r="M370" s="131" t="s">
        <v>59</v>
      </c>
      <c r="N370" s="132"/>
      <c r="O370" s="132"/>
      <c r="P370" s="133"/>
      <c r="Q370" s="134" t="s">
        <v>59</v>
      </c>
      <c r="R370" s="135"/>
      <c r="S370" s="135"/>
      <c r="T370" s="136"/>
      <c r="U370" s="131" t="s">
        <v>60</v>
      </c>
      <c r="V370" s="132"/>
      <c r="W370" s="132"/>
      <c r="X370" s="132"/>
      <c r="Y370" s="132"/>
      <c r="Z370" s="132"/>
      <c r="AA370" s="132"/>
      <c r="AB370" s="133"/>
    </row>
    <row r="371" spans="1:28" ht="81.75" thickBot="1">
      <c r="A371" s="115"/>
      <c r="B371" s="117"/>
      <c r="C371" s="43" t="s">
        <v>9</v>
      </c>
      <c r="D371" s="44" t="s">
        <v>10</v>
      </c>
      <c r="E371" s="44" t="s">
        <v>9</v>
      </c>
      <c r="F371" s="44" t="s">
        <v>10</v>
      </c>
      <c r="G371" s="44" t="s">
        <v>9</v>
      </c>
      <c r="H371" s="44" t="s">
        <v>10</v>
      </c>
      <c r="I371" s="44" t="s">
        <v>9</v>
      </c>
      <c r="J371" s="44" t="s">
        <v>10</v>
      </c>
      <c r="K371" s="45" t="s">
        <v>9</v>
      </c>
      <c r="L371" s="45" t="s">
        <v>10</v>
      </c>
      <c r="M371" s="44" t="s">
        <v>65</v>
      </c>
      <c r="N371" s="44" t="s">
        <v>64</v>
      </c>
      <c r="O371" s="44" t="s">
        <v>63</v>
      </c>
      <c r="P371" s="44" t="s">
        <v>61</v>
      </c>
      <c r="Q371" s="45" t="s">
        <v>70</v>
      </c>
      <c r="R371" s="45" t="s">
        <v>72</v>
      </c>
      <c r="S371" s="45" t="s">
        <v>73</v>
      </c>
      <c r="T371" s="45" t="s">
        <v>71</v>
      </c>
      <c r="U371" s="44" t="s">
        <v>62</v>
      </c>
      <c r="V371" s="44" t="s">
        <v>66</v>
      </c>
      <c r="W371" s="44" t="s">
        <v>78</v>
      </c>
      <c r="X371" s="44" t="s">
        <v>79</v>
      </c>
      <c r="Y371" s="44" t="s">
        <v>80</v>
      </c>
      <c r="Z371" s="44" t="s">
        <v>67</v>
      </c>
      <c r="AA371" s="44" t="s">
        <v>68</v>
      </c>
      <c r="AB371" s="44" t="s">
        <v>69</v>
      </c>
    </row>
    <row r="372" spans="1:28" ht="63" customHeight="1" thickBot="1">
      <c r="A372" s="77"/>
      <c r="B372" s="84" t="s">
        <v>110</v>
      </c>
      <c r="C372" s="22">
        <v>50</v>
      </c>
      <c r="D372" s="22">
        <v>50</v>
      </c>
      <c r="E372" s="58">
        <v>7.2</v>
      </c>
      <c r="F372" s="59">
        <v>7.2</v>
      </c>
      <c r="G372" s="58">
        <v>16.3</v>
      </c>
      <c r="H372" s="59">
        <v>16.3</v>
      </c>
      <c r="I372" s="60">
        <v>30.7</v>
      </c>
      <c r="J372" s="60">
        <v>30.7</v>
      </c>
      <c r="K372" s="61">
        <v>305</v>
      </c>
      <c r="L372" s="61">
        <v>305</v>
      </c>
      <c r="M372" s="108">
        <v>0.28</v>
      </c>
      <c r="N372" s="108">
        <v>0.28</v>
      </c>
      <c r="O372" s="108">
        <v>0</v>
      </c>
      <c r="P372" s="108">
        <v>0</v>
      </c>
      <c r="Q372" s="107">
        <v>0</v>
      </c>
      <c r="R372" s="107">
        <v>0</v>
      </c>
      <c r="S372" s="107">
        <v>0</v>
      </c>
      <c r="T372" s="107">
        <v>0</v>
      </c>
      <c r="U372" s="108">
        <v>77.5</v>
      </c>
      <c r="V372" s="108">
        <v>77.5</v>
      </c>
      <c r="W372" s="108">
        <v>222.5</v>
      </c>
      <c r="X372" s="109">
        <v>222.5</v>
      </c>
      <c r="Y372" s="108">
        <v>32.5</v>
      </c>
      <c r="Z372" s="108">
        <v>32.5</v>
      </c>
      <c r="AA372" s="108">
        <v>3.25</v>
      </c>
      <c r="AB372" s="109">
        <v>3.25</v>
      </c>
    </row>
    <row r="373" spans="1:28" ht="39.75" customHeight="1" thickBot="1">
      <c r="A373" s="74">
        <v>685</v>
      </c>
      <c r="B373" s="75" t="s">
        <v>94</v>
      </c>
      <c r="C373" s="74" t="s">
        <v>48</v>
      </c>
      <c r="D373" s="22" t="s">
        <v>48</v>
      </c>
      <c r="E373" s="58">
        <v>0.2</v>
      </c>
      <c r="F373" s="59">
        <v>0.2</v>
      </c>
      <c r="G373" s="58">
        <v>0</v>
      </c>
      <c r="H373" s="59">
        <v>0</v>
      </c>
      <c r="I373" s="21">
        <v>15</v>
      </c>
      <c r="J373" s="21">
        <v>15</v>
      </c>
      <c r="K373" s="23">
        <v>58</v>
      </c>
      <c r="L373" s="23">
        <v>58</v>
      </c>
      <c r="M373" s="108">
        <v>0</v>
      </c>
      <c r="N373" s="108">
        <v>0</v>
      </c>
      <c r="O373" s="108">
        <v>0.02</v>
      </c>
      <c r="P373" s="108">
        <v>0.02</v>
      </c>
      <c r="Q373" s="107">
        <v>0</v>
      </c>
      <c r="R373" s="107">
        <v>0</v>
      </c>
      <c r="S373" s="107">
        <v>0</v>
      </c>
      <c r="T373" s="107">
        <v>0</v>
      </c>
      <c r="U373" s="108">
        <v>1.29</v>
      </c>
      <c r="V373" s="108">
        <v>1.29</v>
      </c>
      <c r="W373" s="108">
        <v>1.6</v>
      </c>
      <c r="X373" s="109">
        <v>1.6</v>
      </c>
      <c r="Y373" s="108">
        <v>0.88</v>
      </c>
      <c r="Z373" s="108">
        <v>0.88</v>
      </c>
      <c r="AA373" s="108">
        <v>0.21</v>
      </c>
      <c r="AB373" s="109">
        <v>0.21</v>
      </c>
    </row>
    <row r="374" spans="1:28" ht="28.5" thickBot="1">
      <c r="A374" s="15"/>
      <c r="B374" s="90" t="s">
        <v>11</v>
      </c>
      <c r="C374" s="22"/>
      <c r="D374" s="22"/>
      <c r="E374" s="21">
        <f>SUM(E372:E373)</f>
        <v>7.4</v>
      </c>
      <c r="F374" s="21">
        <f aca="true" t="shared" si="46" ref="F374:AB374">SUM(F372:F373)</f>
        <v>7.4</v>
      </c>
      <c r="G374" s="21">
        <f t="shared" si="46"/>
        <v>16.3</v>
      </c>
      <c r="H374" s="21">
        <f t="shared" si="46"/>
        <v>16.3</v>
      </c>
      <c r="I374" s="21">
        <f t="shared" si="46"/>
        <v>45.7</v>
      </c>
      <c r="J374" s="21">
        <f t="shared" si="46"/>
        <v>45.7</v>
      </c>
      <c r="K374" s="21">
        <f t="shared" si="46"/>
        <v>363</v>
      </c>
      <c r="L374" s="21">
        <f t="shared" si="46"/>
        <v>363</v>
      </c>
      <c r="M374" s="21">
        <f t="shared" si="46"/>
        <v>0.28</v>
      </c>
      <c r="N374" s="21">
        <f t="shared" si="46"/>
        <v>0.28</v>
      </c>
      <c r="O374" s="21">
        <f t="shared" si="46"/>
        <v>0.02</v>
      </c>
      <c r="P374" s="21">
        <f t="shared" si="46"/>
        <v>0.02</v>
      </c>
      <c r="Q374" s="21">
        <f t="shared" si="46"/>
        <v>0</v>
      </c>
      <c r="R374" s="21">
        <f t="shared" si="46"/>
        <v>0</v>
      </c>
      <c r="S374" s="21">
        <f t="shared" si="46"/>
        <v>0</v>
      </c>
      <c r="T374" s="21">
        <f t="shared" si="46"/>
        <v>0</v>
      </c>
      <c r="U374" s="21">
        <f t="shared" si="46"/>
        <v>78.79</v>
      </c>
      <c r="V374" s="21">
        <f t="shared" si="46"/>
        <v>78.79</v>
      </c>
      <c r="W374" s="21">
        <f t="shared" si="46"/>
        <v>224.1</v>
      </c>
      <c r="X374" s="21">
        <f t="shared" si="46"/>
        <v>224.1</v>
      </c>
      <c r="Y374" s="21">
        <f t="shared" si="46"/>
        <v>33.38</v>
      </c>
      <c r="Z374" s="21">
        <f t="shared" si="46"/>
        <v>33.38</v>
      </c>
      <c r="AA374" s="21">
        <f t="shared" si="46"/>
        <v>3.46</v>
      </c>
      <c r="AB374" s="21">
        <f t="shared" si="46"/>
        <v>3.46</v>
      </c>
    </row>
    <row r="375" spans="1:28" ht="28.5" thickBot="1">
      <c r="A375" s="15"/>
      <c r="B375" s="90" t="s">
        <v>26</v>
      </c>
      <c r="C375" s="22"/>
      <c r="D375" s="22"/>
      <c r="E375" s="21">
        <f>E353+E366+E374</f>
        <v>50.362500000000004</v>
      </c>
      <c r="F375" s="21">
        <f aca="true" t="shared" si="47" ref="F375:AB375">F353+F366+F374</f>
        <v>52.4025</v>
      </c>
      <c r="G375" s="21">
        <f t="shared" si="47"/>
        <v>63.87899999999999</v>
      </c>
      <c r="H375" s="21">
        <f t="shared" si="47"/>
        <v>65.249</v>
      </c>
      <c r="I375" s="21">
        <f t="shared" si="47"/>
        <v>214.9065</v>
      </c>
      <c r="J375" s="21">
        <f t="shared" si="47"/>
        <v>219.41649999999998</v>
      </c>
      <c r="K375" s="21">
        <f t="shared" si="47"/>
        <v>1673.9</v>
      </c>
      <c r="L375" s="21">
        <f t="shared" si="47"/>
        <v>1727.9</v>
      </c>
      <c r="M375" s="21">
        <f t="shared" si="47"/>
        <v>0.6300000000000001</v>
      </c>
      <c r="N375" s="21">
        <f t="shared" si="47"/>
        <v>0.68</v>
      </c>
      <c r="O375" s="21">
        <f t="shared" si="47"/>
        <v>42.502500000000005</v>
      </c>
      <c r="P375" s="21">
        <f t="shared" si="47"/>
        <v>42.962500000000006</v>
      </c>
      <c r="Q375" s="21">
        <f t="shared" si="47"/>
        <v>0.045</v>
      </c>
      <c r="R375" s="21">
        <f t="shared" si="47"/>
        <v>0.055</v>
      </c>
      <c r="S375" s="21">
        <f t="shared" si="47"/>
        <v>0.405</v>
      </c>
      <c r="T375" s="21">
        <f t="shared" si="47"/>
        <v>0.43500000000000005</v>
      </c>
      <c r="U375" s="21">
        <f t="shared" si="47"/>
        <v>314.50416666666666</v>
      </c>
      <c r="V375" s="21">
        <f t="shared" si="47"/>
        <v>318.51416666666665</v>
      </c>
      <c r="W375" s="21">
        <f t="shared" si="47"/>
        <v>632.0158333333333</v>
      </c>
      <c r="X375" s="21">
        <f t="shared" si="47"/>
        <v>659.0958333333333</v>
      </c>
      <c r="Y375" s="21">
        <f t="shared" si="47"/>
        <v>185.74083333333334</v>
      </c>
      <c r="Z375" s="21">
        <f t="shared" si="47"/>
        <v>196.20083333333332</v>
      </c>
      <c r="AA375" s="21">
        <f t="shared" si="47"/>
        <v>12.424166666666668</v>
      </c>
      <c r="AB375" s="21">
        <f t="shared" si="47"/>
        <v>13.184166666666666</v>
      </c>
    </row>
    <row r="376" spans="1:28" ht="27.75">
      <c r="A376" s="13"/>
      <c r="B376" s="89"/>
      <c r="C376" s="55"/>
      <c r="D376" s="55"/>
      <c r="E376" s="41"/>
      <c r="F376" s="41"/>
      <c r="G376" s="41"/>
      <c r="H376" s="41"/>
      <c r="I376" s="41"/>
      <c r="J376" s="41"/>
      <c r="M376" s="41"/>
      <c r="N376" s="41"/>
      <c r="O376" s="41"/>
      <c r="P376" s="41"/>
      <c r="U376" s="41"/>
      <c r="V376" s="41"/>
      <c r="W376" s="41"/>
      <c r="X376" s="41"/>
      <c r="Y376" s="41"/>
      <c r="Z376" s="41"/>
      <c r="AA376" s="41"/>
      <c r="AB376" s="41"/>
    </row>
  </sheetData>
  <sheetProtection/>
  <mergeCells count="372">
    <mergeCell ref="I337:J337"/>
    <mergeCell ref="K337:L337"/>
    <mergeCell ref="M337:P337"/>
    <mergeCell ref="Q337:T337"/>
    <mergeCell ref="U337:AB337"/>
    <mergeCell ref="K324:L324"/>
    <mergeCell ref="M324:P324"/>
    <mergeCell ref="Q324:T324"/>
    <mergeCell ref="U324:AB324"/>
    <mergeCell ref="A335:B335"/>
    <mergeCell ref="A337:A338"/>
    <mergeCell ref="B337:B338"/>
    <mergeCell ref="C337:D337"/>
    <mergeCell ref="E337:F337"/>
    <mergeCell ref="G337:H337"/>
    <mergeCell ref="K315:L315"/>
    <mergeCell ref="M315:P315"/>
    <mergeCell ref="Q315:T315"/>
    <mergeCell ref="U315:AB315"/>
    <mergeCell ref="A324:A325"/>
    <mergeCell ref="B324:B325"/>
    <mergeCell ref="C324:D324"/>
    <mergeCell ref="E324:F324"/>
    <mergeCell ref="G324:H324"/>
    <mergeCell ref="I324:J324"/>
    <mergeCell ref="G151:H151"/>
    <mergeCell ref="I151:J151"/>
    <mergeCell ref="K151:L151"/>
    <mergeCell ref="M151:P151"/>
    <mergeCell ref="Q151:T151"/>
    <mergeCell ref="U151:AB151"/>
    <mergeCell ref="I138:J138"/>
    <mergeCell ref="K138:L138"/>
    <mergeCell ref="M138:P138"/>
    <mergeCell ref="Q138:T138"/>
    <mergeCell ref="U138:AB138"/>
    <mergeCell ref="A149:B149"/>
    <mergeCell ref="I129:J129"/>
    <mergeCell ref="K129:L129"/>
    <mergeCell ref="M129:P129"/>
    <mergeCell ref="Q129:T129"/>
    <mergeCell ref="U129:AB129"/>
    <mergeCell ref="A138:A139"/>
    <mergeCell ref="B138:B139"/>
    <mergeCell ref="C138:D138"/>
    <mergeCell ref="E138:F138"/>
    <mergeCell ref="G138:H138"/>
    <mergeCell ref="I120:J120"/>
    <mergeCell ref="K120:L120"/>
    <mergeCell ref="M120:P120"/>
    <mergeCell ref="Q120:T120"/>
    <mergeCell ref="U120:AB120"/>
    <mergeCell ref="A129:A130"/>
    <mergeCell ref="B129:B130"/>
    <mergeCell ref="C129:D129"/>
    <mergeCell ref="E129:F129"/>
    <mergeCell ref="G129:H129"/>
    <mergeCell ref="K107:L107"/>
    <mergeCell ref="M107:P107"/>
    <mergeCell ref="Q107:T107"/>
    <mergeCell ref="U107:AB107"/>
    <mergeCell ref="A118:B118"/>
    <mergeCell ref="A120:A121"/>
    <mergeCell ref="B120:B121"/>
    <mergeCell ref="C120:D120"/>
    <mergeCell ref="E120:F120"/>
    <mergeCell ref="G120:H120"/>
    <mergeCell ref="K98:L98"/>
    <mergeCell ref="M98:P98"/>
    <mergeCell ref="Q98:T98"/>
    <mergeCell ref="U98:AB98"/>
    <mergeCell ref="A107:A108"/>
    <mergeCell ref="B107:B108"/>
    <mergeCell ref="C107:D107"/>
    <mergeCell ref="E107:F107"/>
    <mergeCell ref="G107:H107"/>
    <mergeCell ref="I107:J107"/>
    <mergeCell ref="A98:A99"/>
    <mergeCell ref="B98:B99"/>
    <mergeCell ref="C98:D98"/>
    <mergeCell ref="E98:F98"/>
    <mergeCell ref="G98:H98"/>
    <mergeCell ref="I98:J98"/>
    <mergeCell ref="G89:H89"/>
    <mergeCell ref="I89:J89"/>
    <mergeCell ref="K89:L89"/>
    <mergeCell ref="M89:P89"/>
    <mergeCell ref="Q89:T89"/>
    <mergeCell ref="U89:AB89"/>
    <mergeCell ref="I76:J76"/>
    <mergeCell ref="K76:L76"/>
    <mergeCell ref="M76:P76"/>
    <mergeCell ref="Q76:T76"/>
    <mergeCell ref="U76:AB76"/>
    <mergeCell ref="A87:B87"/>
    <mergeCell ref="I68:J68"/>
    <mergeCell ref="K68:L68"/>
    <mergeCell ref="M68:P68"/>
    <mergeCell ref="Q68:T68"/>
    <mergeCell ref="U68:AB68"/>
    <mergeCell ref="A76:A77"/>
    <mergeCell ref="B76:B77"/>
    <mergeCell ref="C76:D76"/>
    <mergeCell ref="E76:F76"/>
    <mergeCell ref="G76:H76"/>
    <mergeCell ref="I59:J59"/>
    <mergeCell ref="K59:L59"/>
    <mergeCell ref="M59:P59"/>
    <mergeCell ref="Q59:T59"/>
    <mergeCell ref="U59:AB59"/>
    <mergeCell ref="A68:A69"/>
    <mergeCell ref="B68:B69"/>
    <mergeCell ref="C68:D68"/>
    <mergeCell ref="E68:F68"/>
    <mergeCell ref="G68:H68"/>
    <mergeCell ref="A57:B57"/>
    <mergeCell ref="A59:A60"/>
    <mergeCell ref="B59:B60"/>
    <mergeCell ref="C59:D59"/>
    <mergeCell ref="E59:F59"/>
    <mergeCell ref="G59:H59"/>
    <mergeCell ref="A5:A6"/>
    <mergeCell ref="B5:B6"/>
    <mergeCell ref="C5:D5"/>
    <mergeCell ref="E5:F5"/>
    <mergeCell ref="G5:H5"/>
    <mergeCell ref="I5:J5"/>
    <mergeCell ref="K5:L5"/>
    <mergeCell ref="M5:P5"/>
    <mergeCell ref="Q5:T5"/>
    <mergeCell ref="U5:AB5"/>
    <mergeCell ref="A14:A15"/>
    <mergeCell ref="B14:B15"/>
    <mergeCell ref="C14:D14"/>
    <mergeCell ref="E14:F14"/>
    <mergeCell ref="G14:H14"/>
    <mergeCell ref="I14:J14"/>
    <mergeCell ref="K14:L14"/>
    <mergeCell ref="M14:P14"/>
    <mergeCell ref="Q14:T14"/>
    <mergeCell ref="U14:AB14"/>
    <mergeCell ref="A25:B25"/>
    <mergeCell ref="A27:A28"/>
    <mergeCell ref="B27:B28"/>
    <mergeCell ref="C27:D27"/>
    <mergeCell ref="E27:F27"/>
    <mergeCell ref="G27:H27"/>
    <mergeCell ref="I27:J27"/>
    <mergeCell ref="K27:L27"/>
    <mergeCell ref="M27:P27"/>
    <mergeCell ref="Q27:T27"/>
    <mergeCell ref="U27:AB27"/>
    <mergeCell ref="A36:A37"/>
    <mergeCell ref="B36:B37"/>
    <mergeCell ref="C36:D36"/>
    <mergeCell ref="E36:F36"/>
    <mergeCell ref="G36:H36"/>
    <mergeCell ref="I36:J36"/>
    <mergeCell ref="K36:L36"/>
    <mergeCell ref="M36:P36"/>
    <mergeCell ref="Q36:T36"/>
    <mergeCell ref="U36:AB36"/>
    <mergeCell ref="A46:A47"/>
    <mergeCell ref="B46:B47"/>
    <mergeCell ref="C46:D46"/>
    <mergeCell ref="E46:F46"/>
    <mergeCell ref="G46:H46"/>
    <mergeCell ref="I46:J46"/>
    <mergeCell ref="K46:L46"/>
    <mergeCell ref="M46:P46"/>
    <mergeCell ref="Q46:T46"/>
    <mergeCell ref="U46:AB46"/>
    <mergeCell ref="A244:B244"/>
    <mergeCell ref="A89:A90"/>
    <mergeCell ref="B89:B90"/>
    <mergeCell ref="C89:D89"/>
    <mergeCell ref="E89:F89"/>
    <mergeCell ref="A246:A247"/>
    <mergeCell ref="B246:B247"/>
    <mergeCell ref="C246:D246"/>
    <mergeCell ref="E246:F246"/>
    <mergeCell ref="G246:H246"/>
    <mergeCell ref="I246:J246"/>
    <mergeCell ref="K246:L246"/>
    <mergeCell ref="M246:P246"/>
    <mergeCell ref="Q246:T246"/>
    <mergeCell ref="U246:AB246"/>
    <mergeCell ref="A255:A256"/>
    <mergeCell ref="B255:B256"/>
    <mergeCell ref="C255:D255"/>
    <mergeCell ref="E255:F255"/>
    <mergeCell ref="G255:H255"/>
    <mergeCell ref="I255:J255"/>
    <mergeCell ref="K255:L255"/>
    <mergeCell ref="M255:P255"/>
    <mergeCell ref="Q255:T255"/>
    <mergeCell ref="U255:AB255"/>
    <mergeCell ref="A263:A264"/>
    <mergeCell ref="B263:B264"/>
    <mergeCell ref="C263:D263"/>
    <mergeCell ref="E263:F263"/>
    <mergeCell ref="G263:H263"/>
    <mergeCell ref="I263:J263"/>
    <mergeCell ref="K263:L263"/>
    <mergeCell ref="M263:P263"/>
    <mergeCell ref="Q263:T263"/>
    <mergeCell ref="U263:AB263"/>
    <mergeCell ref="A273:B273"/>
    <mergeCell ref="A275:A276"/>
    <mergeCell ref="B275:B276"/>
    <mergeCell ref="C275:D275"/>
    <mergeCell ref="E275:F275"/>
    <mergeCell ref="G275:H275"/>
    <mergeCell ref="M275:P275"/>
    <mergeCell ref="Q275:T275"/>
    <mergeCell ref="U275:AB275"/>
    <mergeCell ref="A284:A285"/>
    <mergeCell ref="B284:B285"/>
    <mergeCell ref="C284:D284"/>
    <mergeCell ref="E284:F284"/>
    <mergeCell ref="G284:H284"/>
    <mergeCell ref="B293:B294"/>
    <mergeCell ref="C293:D293"/>
    <mergeCell ref="E293:F293"/>
    <mergeCell ref="G293:H293"/>
    <mergeCell ref="I275:J275"/>
    <mergeCell ref="K275:L275"/>
    <mergeCell ref="M293:P293"/>
    <mergeCell ref="Q293:T293"/>
    <mergeCell ref="U293:AB293"/>
    <mergeCell ref="A304:B304"/>
    <mergeCell ref="I284:J284"/>
    <mergeCell ref="K284:L284"/>
    <mergeCell ref="M284:P284"/>
    <mergeCell ref="Q284:T284"/>
    <mergeCell ref="U284:AB284"/>
    <mergeCell ref="A293:A294"/>
    <mergeCell ref="C306:D306"/>
    <mergeCell ref="E306:F306"/>
    <mergeCell ref="G306:H306"/>
    <mergeCell ref="I306:J306"/>
    <mergeCell ref="I293:J293"/>
    <mergeCell ref="K293:L293"/>
    <mergeCell ref="A151:A152"/>
    <mergeCell ref="B151:B152"/>
    <mergeCell ref="C151:D151"/>
    <mergeCell ref="E151:F151"/>
    <mergeCell ref="K306:L306"/>
    <mergeCell ref="M306:P306"/>
    <mergeCell ref="A194:A195"/>
    <mergeCell ref="B194:B195"/>
    <mergeCell ref="C194:D194"/>
    <mergeCell ref="E194:F194"/>
    <mergeCell ref="Q306:T306"/>
    <mergeCell ref="U306:AB306"/>
    <mergeCell ref="A315:A316"/>
    <mergeCell ref="B315:B316"/>
    <mergeCell ref="C315:D315"/>
    <mergeCell ref="E315:F315"/>
    <mergeCell ref="G315:H315"/>
    <mergeCell ref="I315:J315"/>
    <mergeCell ref="A306:A307"/>
    <mergeCell ref="B306:B307"/>
    <mergeCell ref="G194:H194"/>
    <mergeCell ref="I194:J194"/>
    <mergeCell ref="K194:L194"/>
    <mergeCell ref="M194:P194"/>
    <mergeCell ref="Q194:T194"/>
    <mergeCell ref="U194:AB194"/>
    <mergeCell ref="A203:A204"/>
    <mergeCell ref="B203:B204"/>
    <mergeCell ref="C203:D203"/>
    <mergeCell ref="E203:F203"/>
    <mergeCell ref="G203:H203"/>
    <mergeCell ref="I203:J203"/>
    <mergeCell ref="K203:L203"/>
    <mergeCell ref="M203:P203"/>
    <mergeCell ref="Q203:T203"/>
    <mergeCell ref="U203:AB203"/>
    <mergeCell ref="A214:B214"/>
    <mergeCell ref="A216:A217"/>
    <mergeCell ref="B216:B217"/>
    <mergeCell ref="C216:D216"/>
    <mergeCell ref="E216:F216"/>
    <mergeCell ref="G216:H216"/>
    <mergeCell ref="I216:J216"/>
    <mergeCell ref="K216:L216"/>
    <mergeCell ref="M216:P216"/>
    <mergeCell ref="Q216:T216"/>
    <mergeCell ref="U216:AB216"/>
    <mergeCell ref="A225:A226"/>
    <mergeCell ref="B225:B226"/>
    <mergeCell ref="C225:D225"/>
    <mergeCell ref="E225:F225"/>
    <mergeCell ref="G225:H225"/>
    <mergeCell ref="I225:J225"/>
    <mergeCell ref="K225:L225"/>
    <mergeCell ref="M225:P225"/>
    <mergeCell ref="Q225:T225"/>
    <mergeCell ref="U225:AB225"/>
    <mergeCell ref="A233:A234"/>
    <mergeCell ref="B233:B234"/>
    <mergeCell ref="C233:D233"/>
    <mergeCell ref="E233:F233"/>
    <mergeCell ref="G233:H233"/>
    <mergeCell ref="I233:J233"/>
    <mergeCell ref="K233:L233"/>
    <mergeCell ref="M233:P233"/>
    <mergeCell ref="Q233:T233"/>
    <mergeCell ref="U233:AB233"/>
    <mergeCell ref="A160:A161"/>
    <mergeCell ref="B160:B161"/>
    <mergeCell ref="C160:D160"/>
    <mergeCell ref="E160:F160"/>
    <mergeCell ref="G160:H160"/>
    <mergeCell ref="I160:J160"/>
    <mergeCell ref="K160:L160"/>
    <mergeCell ref="M160:P160"/>
    <mergeCell ref="Q160:T160"/>
    <mergeCell ref="U160:AB160"/>
    <mergeCell ref="A169:A170"/>
    <mergeCell ref="B169:B170"/>
    <mergeCell ref="C169:D169"/>
    <mergeCell ref="E169:F169"/>
    <mergeCell ref="G169:H169"/>
    <mergeCell ref="I169:J169"/>
    <mergeCell ref="K169:L169"/>
    <mergeCell ref="M169:P169"/>
    <mergeCell ref="Q169:T169"/>
    <mergeCell ref="U169:AB169"/>
    <mergeCell ref="A180:B180"/>
    <mergeCell ref="A182:A183"/>
    <mergeCell ref="B182:B183"/>
    <mergeCell ref="C182:D182"/>
    <mergeCell ref="E182:F182"/>
    <mergeCell ref="G182:H182"/>
    <mergeCell ref="I182:J182"/>
    <mergeCell ref="K182:L182"/>
    <mergeCell ref="M182:P182"/>
    <mergeCell ref="Q182:T182"/>
    <mergeCell ref="U182:AB182"/>
    <mergeCell ref="A348:A349"/>
    <mergeCell ref="B348:B349"/>
    <mergeCell ref="C348:D348"/>
    <mergeCell ref="E348:F348"/>
    <mergeCell ref="G348:H348"/>
    <mergeCell ref="I348:J348"/>
    <mergeCell ref="K348:L348"/>
    <mergeCell ref="M348:P348"/>
    <mergeCell ref="Q348:T348"/>
    <mergeCell ref="U348:AB348"/>
    <mergeCell ref="A357:A358"/>
    <mergeCell ref="B357:B358"/>
    <mergeCell ref="C357:D357"/>
    <mergeCell ref="E357:F357"/>
    <mergeCell ref="G357:H357"/>
    <mergeCell ref="I357:J357"/>
    <mergeCell ref="A368:B368"/>
    <mergeCell ref="A370:A371"/>
    <mergeCell ref="B370:B371"/>
    <mergeCell ref="C370:D370"/>
    <mergeCell ref="E370:F370"/>
    <mergeCell ref="G370:H370"/>
    <mergeCell ref="I370:J370"/>
    <mergeCell ref="K370:L370"/>
    <mergeCell ref="M370:P370"/>
    <mergeCell ref="Q370:T370"/>
    <mergeCell ref="U370:AB370"/>
    <mergeCell ref="K357:L357"/>
    <mergeCell ref="M357:P357"/>
    <mergeCell ref="Q357:T357"/>
    <mergeCell ref="U357:AB357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11" manualBreakCount="11">
    <brk id="33" max="27" man="1"/>
    <brk id="65" max="27" man="1"/>
    <brk id="95" max="27" man="1"/>
    <brk id="126" max="27" man="1"/>
    <brk id="157" max="27" man="1"/>
    <brk id="188" max="27" man="1"/>
    <brk id="222" max="27" man="1"/>
    <brk id="252" max="27" man="1"/>
    <brk id="281" max="27" man="1"/>
    <brk id="312" max="27" man="1"/>
    <brk id="3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371"/>
  <sheetViews>
    <sheetView view="pageBreakPreview" zoomScale="40" zoomScaleSheetLayoutView="40" workbookViewId="0" topLeftCell="A43">
      <selection activeCell="B17" sqref="B17"/>
    </sheetView>
  </sheetViews>
  <sheetFormatPr defaultColWidth="7.28125" defaultRowHeight="12.75"/>
  <cols>
    <col min="1" max="1" width="11.140625" style="49" customWidth="1"/>
    <col min="2" max="2" width="52.421875" style="88" customWidth="1"/>
    <col min="3" max="4" width="19.140625" style="56" customWidth="1"/>
    <col min="5" max="5" width="15.140625" style="50" customWidth="1"/>
    <col min="6" max="6" width="15.28125" style="50" customWidth="1"/>
    <col min="7" max="7" width="14.421875" style="50" customWidth="1"/>
    <col min="8" max="8" width="12.7109375" style="50" bestFit="1" customWidth="1"/>
    <col min="9" max="9" width="14.7109375" style="50" customWidth="1"/>
    <col min="10" max="10" width="15.140625" style="50" customWidth="1"/>
    <col min="11" max="11" width="15.7109375" style="42" customWidth="1"/>
    <col min="12" max="12" width="16.00390625" style="42" customWidth="1"/>
    <col min="13" max="13" width="13.7109375" style="50" customWidth="1"/>
    <col min="14" max="14" width="16.00390625" style="50" customWidth="1"/>
    <col min="15" max="15" width="15.421875" style="50" customWidth="1"/>
    <col min="16" max="16" width="14.00390625" style="50" customWidth="1"/>
    <col min="17" max="17" width="14.57421875" style="42" customWidth="1"/>
    <col min="18" max="18" width="14.7109375" style="42" customWidth="1"/>
    <col min="19" max="19" width="13.28125" style="42" customWidth="1"/>
    <col min="20" max="20" width="12.7109375" style="42" customWidth="1"/>
    <col min="21" max="21" width="15.00390625" style="50" customWidth="1"/>
    <col min="22" max="22" width="17.140625" style="50" customWidth="1"/>
    <col min="23" max="23" width="18.00390625" style="50" customWidth="1"/>
    <col min="24" max="24" width="16.28125" style="50" customWidth="1"/>
    <col min="25" max="25" width="15.8515625" style="50" customWidth="1"/>
    <col min="26" max="26" width="13.8515625" style="50" customWidth="1"/>
    <col min="27" max="27" width="15.00390625" style="50" customWidth="1"/>
    <col min="28" max="28" width="14.7109375" style="50" customWidth="1"/>
    <col min="29" max="16384" width="7.28125" style="12" customWidth="1"/>
  </cols>
  <sheetData>
    <row r="1" ht="27.75">
      <c r="A1" s="20" t="s">
        <v>0</v>
      </c>
    </row>
    <row r="2" spans="1:28" s="11" customFormat="1" ht="15.75" customHeight="1">
      <c r="A2" s="14"/>
      <c r="B2" s="89"/>
      <c r="C2" s="55"/>
      <c r="D2" s="55"/>
      <c r="E2" s="41"/>
      <c r="F2" s="41"/>
      <c r="G2" s="41"/>
      <c r="H2" s="41"/>
      <c r="I2" s="41"/>
      <c r="J2" s="41"/>
      <c r="K2" s="42"/>
      <c r="L2" s="42"/>
      <c r="M2" s="41"/>
      <c r="N2" s="41"/>
      <c r="O2" s="41"/>
      <c r="P2" s="41"/>
      <c r="Q2" s="42"/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11" customFormat="1" ht="27.75">
      <c r="A3" s="14" t="s">
        <v>1</v>
      </c>
      <c r="B3" s="89"/>
      <c r="C3" s="55"/>
      <c r="D3" s="55"/>
      <c r="E3" s="41"/>
      <c r="F3" s="41"/>
      <c r="G3" s="41"/>
      <c r="H3" s="41"/>
      <c r="I3" s="41"/>
      <c r="J3" s="41"/>
      <c r="K3" s="42"/>
      <c r="L3" s="42"/>
      <c r="M3" s="41"/>
      <c r="N3" s="41"/>
      <c r="O3" s="41"/>
      <c r="P3" s="41"/>
      <c r="Q3" s="42"/>
      <c r="R3" s="42"/>
      <c r="S3" s="42"/>
      <c r="T3" s="42"/>
      <c r="U3" s="41"/>
      <c r="V3" s="41"/>
      <c r="W3" s="41"/>
      <c r="X3" s="41"/>
      <c r="Y3" s="41"/>
      <c r="Z3" s="41"/>
      <c r="AA3" s="41"/>
      <c r="AB3" s="41"/>
    </row>
    <row r="4" spans="1:28" s="11" customFormat="1" ht="15.75" customHeight="1" thickBot="1">
      <c r="A4" s="13"/>
      <c r="B4" s="89"/>
      <c r="C4" s="55"/>
      <c r="D4" s="55"/>
      <c r="E4" s="41"/>
      <c r="F4" s="41"/>
      <c r="G4" s="41"/>
      <c r="H4" s="41"/>
      <c r="I4" s="41"/>
      <c r="J4" s="41"/>
      <c r="K4" s="42"/>
      <c r="L4" s="42"/>
      <c r="M4" s="41"/>
      <c r="N4" s="41"/>
      <c r="O4" s="41"/>
      <c r="P4" s="41"/>
      <c r="Q4" s="42"/>
      <c r="R4" s="42"/>
      <c r="S4" s="42"/>
      <c r="T4" s="42"/>
      <c r="U4" s="41"/>
      <c r="V4" s="41"/>
      <c r="W4" s="41"/>
      <c r="X4" s="41"/>
      <c r="Y4" s="41"/>
      <c r="Z4" s="41"/>
      <c r="AA4" s="41"/>
      <c r="AB4" s="41"/>
    </row>
    <row r="5" spans="1:28" s="11" customFormat="1" ht="49.5" customHeight="1" thickBot="1">
      <c r="A5" s="114" t="s">
        <v>2</v>
      </c>
      <c r="B5" s="116" t="s">
        <v>3</v>
      </c>
      <c r="C5" s="125" t="s">
        <v>4</v>
      </c>
      <c r="D5" s="126"/>
      <c r="E5" s="129" t="s">
        <v>5</v>
      </c>
      <c r="F5" s="128"/>
      <c r="G5" s="127" t="s">
        <v>6</v>
      </c>
      <c r="H5" s="128"/>
      <c r="I5" s="127" t="s">
        <v>7</v>
      </c>
      <c r="J5" s="128"/>
      <c r="K5" s="127" t="s">
        <v>8</v>
      </c>
      <c r="L5" s="128"/>
      <c r="M5" s="131" t="s">
        <v>59</v>
      </c>
      <c r="N5" s="132"/>
      <c r="O5" s="132"/>
      <c r="P5" s="133"/>
      <c r="Q5" s="134" t="s">
        <v>59</v>
      </c>
      <c r="R5" s="135"/>
      <c r="S5" s="135"/>
      <c r="T5" s="136"/>
      <c r="U5" s="131" t="s">
        <v>60</v>
      </c>
      <c r="V5" s="132"/>
      <c r="W5" s="132"/>
      <c r="X5" s="132"/>
      <c r="Y5" s="132"/>
      <c r="Z5" s="132"/>
      <c r="AA5" s="132"/>
      <c r="AB5" s="133"/>
    </row>
    <row r="6" spans="1:28" s="11" customFormat="1" ht="83.25" customHeight="1" thickBot="1">
      <c r="A6" s="115"/>
      <c r="B6" s="117"/>
      <c r="C6" s="43" t="s">
        <v>9</v>
      </c>
      <c r="D6" s="44" t="s">
        <v>10</v>
      </c>
      <c r="E6" s="44" t="s">
        <v>9</v>
      </c>
      <c r="F6" s="44" t="s">
        <v>10</v>
      </c>
      <c r="G6" s="44" t="s">
        <v>9</v>
      </c>
      <c r="H6" s="44" t="s">
        <v>10</v>
      </c>
      <c r="I6" s="44" t="s">
        <v>9</v>
      </c>
      <c r="J6" s="44" t="s">
        <v>10</v>
      </c>
      <c r="K6" s="44" t="s">
        <v>9</v>
      </c>
      <c r="L6" s="44" t="s">
        <v>10</v>
      </c>
      <c r="M6" s="44" t="s">
        <v>65</v>
      </c>
      <c r="N6" s="44" t="s">
        <v>64</v>
      </c>
      <c r="O6" s="44" t="s">
        <v>63</v>
      </c>
      <c r="P6" s="44" t="s">
        <v>61</v>
      </c>
      <c r="Q6" s="45" t="s">
        <v>70</v>
      </c>
      <c r="R6" s="45" t="s">
        <v>72</v>
      </c>
      <c r="S6" s="45" t="s">
        <v>73</v>
      </c>
      <c r="T6" s="45" t="s">
        <v>71</v>
      </c>
      <c r="U6" s="44" t="s">
        <v>62</v>
      </c>
      <c r="V6" s="44" t="s">
        <v>66</v>
      </c>
      <c r="W6" s="44" t="s">
        <v>78</v>
      </c>
      <c r="X6" s="44" t="s">
        <v>79</v>
      </c>
      <c r="Y6" s="44" t="s">
        <v>80</v>
      </c>
      <c r="Z6" s="44" t="s">
        <v>67</v>
      </c>
      <c r="AA6" s="44" t="s">
        <v>68</v>
      </c>
      <c r="AB6" s="44" t="s">
        <v>69</v>
      </c>
    </row>
    <row r="7" spans="1:28" s="11" customFormat="1" ht="59.25" customHeight="1" thickBot="1">
      <c r="A7" s="70">
        <v>3</v>
      </c>
      <c r="B7" s="71" t="s">
        <v>45</v>
      </c>
      <c r="C7" s="22" t="s">
        <v>90</v>
      </c>
      <c r="D7" s="22" t="s">
        <v>90</v>
      </c>
      <c r="E7" s="21">
        <v>6.26</v>
      </c>
      <c r="F7" s="21">
        <v>6.26</v>
      </c>
      <c r="G7" s="21">
        <v>6.77</v>
      </c>
      <c r="H7" s="21">
        <v>6.77</v>
      </c>
      <c r="I7" s="21">
        <v>11.25</v>
      </c>
      <c r="J7" s="21">
        <v>11.25</v>
      </c>
      <c r="K7" s="21">
        <v>305.45</v>
      </c>
      <c r="L7" s="21">
        <v>305.45</v>
      </c>
      <c r="M7" s="107">
        <v>0.04</v>
      </c>
      <c r="N7" s="108">
        <v>0.04</v>
      </c>
      <c r="O7" s="108">
        <v>0.12</v>
      </c>
      <c r="P7" s="108">
        <v>0.12</v>
      </c>
      <c r="Q7" s="107">
        <v>0.04</v>
      </c>
      <c r="R7" s="107">
        <v>0.04</v>
      </c>
      <c r="S7" s="107">
        <v>0.06</v>
      </c>
      <c r="T7" s="107">
        <v>0.06</v>
      </c>
      <c r="U7" s="108">
        <v>81.88</v>
      </c>
      <c r="V7" s="108">
        <v>81.88</v>
      </c>
      <c r="W7" s="108">
        <v>36.63</v>
      </c>
      <c r="X7" s="109">
        <v>36.63</v>
      </c>
      <c r="Y7" s="108">
        <v>4.95</v>
      </c>
      <c r="Z7" s="108">
        <v>4.95</v>
      </c>
      <c r="AA7" s="108">
        <v>0.35</v>
      </c>
      <c r="AB7" s="109">
        <v>0.35</v>
      </c>
    </row>
    <row r="8" spans="1:28" s="13" customFormat="1" ht="56.25" customHeight="1" thickBot="1">
      <c r="A8" s="70"/>
      <c r="B8" s="71" t="s">
        <v>52</v>
      </c>
      <c r="C8" s="22">
        <v>20</v>
      </c>
      <c r="D8" s="22">
        <v>20</v>
      </c>
      <c r="E8" s="21">
        <v>3.8</v>
      </c>
      <c r="F8" s="21">
        <v>3.8</v>
      </c>
      <c r="G8" s="21">
        <v>3.1</v>
      </c>
      <c r="H8" s="21">
        <v>3.1</v>
      </c>
      <c r="I8" s="21">
        <v>20.7</v>
      </c>
      <c r="J8" s="21">
        <v>20.7</v>
      </c>
      <c r="K8" s="23">
        <v>198</v>
      </c>
      <c r="L8" s="23">
        <v>198</v>
      </c>
      <c r="M8" s="108">
        <v>0.03</v>
      </c>
      <c r="N8" s="108">
        <v>0.03</v>
      </c>
      <c r="O8" s="108">
        <v>0.98</v>
      </c>
      <c r="P8" s="108">
        <v>0.98</v>
      </c>
      <c r="Q8" s="107">
        <v>0.03</v>
      </c>
      <c r="R8" s="107">
        <v>0.03</v>
      </c>
      <c r="S8" s="107">
        <v>0</v>
      </c>
      <c r="T8" s="107">
        <v>0</v>
      </c>
      <c r="U8" s="108">
        <v>90.8</v>
      </c>
      <c r="V8" s="108">
        <v>90.8</v>
      </c>
      <c r="W8" s="108">
        <v>0.37</v>
      </c>
      <c r="X8" s="109">
        <v>0.37</v>
      </c>
      <c r="Y8" s="108">
        <v>0</v>
      </c>
      <c r="Z8" s="108">
        <v>0</v>
      </c>
      <c r="AA8" s="108">
        <v>0</v>
      </c>
      <c r="AB8" s="109">
        <v>0</v>
      </c>
    </row>
    <row r="9" spans="1:28" s="11" customFormat="1" ht="49.5" customHeight="1" thickBot="1">
      <c r="A9" s="70">
        <v>685</v>
      </c>
      <c r="B9" s="71" t="s">
        <v>46</v>
      </c>
      <c r="C9" s="22" t="s">
        <v>48</v>
      </c>
      <c r="D9" s="22" t="s">
        <v>48</v>
      </c>
      <c r="E9" s="21">
        <v>0.2</v>
      </c>
      <c r="F9" s="21">
        <v>0.2</v>
      </c>
      <c r="G9" s="21">
        <v>0</v>
      </c>
      <c r="H9" s="21">
        <v>0</v>
      </c>
      <c r="I9" s="21">
        <v>15</v>
      </c>
      <c r="J9" s="21">
        <v>15</v>
      </c>
      <c r="K9" s="21">
        <v>58</v>
      </c>
      <c r="L9" s="21">
        <v>58</v>
      </c>
      <c r="M9" s="108">
        <v>0</v>
      </c>
      <c r="N9" s="108">
        <v>0</v>
      </c>
      <c r="O9" s="108">
        <v>0.02</v>
      </c>
      <c r="P9" s="108">
        <v>0.02</v>
      </c>
      <c r="Q9" s="107">
        <v>0</v>
      </c>
      <c r="R9" s="107">
        <v>0</v>
      </c>
      <c r="S9" s="107">
        <v>0</v>
      </c>
      <c r="T9" s="107">
        <v>0</v>
      </c>
      <c r="U9" s="108">
        <v>1.29</v>
      </c>
      <c r="V9" s="108">
        <v>1.29</v>
      </c>
      <c r="W9" s="108">
        <v>1.6</v>
      </c>
      <c r="X9" s="109">
        <v>1.6</v>
      </c>
      <c r="Y9" s="108">
        <v>0.88</v>
      </c>
      <c r="Z9" s="108">
        <v>0.88</v>
      </c>
      <c r="AA9" s="108">
        <v>0.21</v>
      </c>
      <c r="AB9" s="109">
        <v>0.21</v>
      </c>
    </row>
    <row r="10" spans="1:28" s="11" customFormat="1" ht="49.5" customHeight="1" thickBot="1">
      <c r="A10" s="15"/>
      <c r="B10" s="90" t="s">
        <v>11</v>
      </c>
      <c r="C10" s="22"/>
      <c r="D10" s="22"/>
      <c r="E10" s="21">
        <f>E7+E8+E9</f>
        <v>10.259999999999998</v>
      </c>
      <c r="F10" s="21">
        <f aca="true" t="shared" si="0" ref="F10:AB10">F7+F8+F9</f>
        <v>10.259999999999998</v>
      </c>
      <c r="G10" s="21">
        <f t="shared" si="0"/>
        <v>9.87</v>
      </c>
      <c r="H10" s="21">
        <f t="shared" si="0"/>
        <v>9.87</v>
      </c>
      <c r="I10" s="21">
        <f t="shared" si="0"/>
        <v>46.95</v>
      </c>
      <c r="J10" s="21">
        <f t="shared" si="0"/>
        <v>46.95</v>
      </c>
      <c r="K10" s="21">
        <f t="shared" si="0"/>
        <v>561.45</v>
      </c>
      <c r="L10" s="21">
        <f t="shared" si="0"/>
        <v>561.45</v>
      </c>
      <c r="M10" s="21">
        <f t="shared" si="0"/>
        <v>0.07</v>
      </c>
      <c r="N10" s="21">
        <f t="shared" si="0"/>
        <v>0.07</v>
      </c>
      <c r="O10" s="21">
        <f t="shared" si="0"/>
        <v>1.12</v>
      </c>
      <c r="P10" s="21">
        <f t="shared" si="0"/>
        <v>1.12</v>
      </c>
      <c r="Q10" s="21">
        <f t="shared" si="0"/>
        <v>0.07</v>
      </c>
      <c r="R10" s="21">
        <f t="shared" si="0"/>
        <v>0.07</v>
      </c>
      <c r="S10" s="21">
        <f t="shared" si="0"/>
        <v>0.06</v>
      </c>
      <c r="T10" s="21">
        <f t="shared" si="0"/>
        <v>0.06</v>
      </c>
      <c r="U10" s="21">
        <f t="shared" si="0"/>
        <v>173.97</v>
      </c>
      <c r="V10" s="21">
        <f t="shared" si="0"/>
        <v>173.97</v>
      </c>
      <c r="W10" s="21">
        <f t="shared" si="0"/>
        <v>38.6</v>
      </c>
      <c r="X10" s="21">
        <f t="shared" si="0"/>
        <v>38.6</v>
      </c>
      <c r="Y10" s="21">
        <f t="shared" si="0"/>
        <v>5.83</v>
      </c>
      <c r="Z10" s="21">
        <f t="shared" si="0"/>
        <v>5.83</v>
      </c>
      <c r="AA10" s="21">
        <f t="shared" si="0"/>
        <v>0.5599999999999999</v>
      </c>
      <c r="AB10" s="21">
        <f t="shared" si="0"/>
        <v>0.5599999999999999</v>
      </c>
    </row>
    <row r="11" spans="1:28" s="11" customFormat="1" ht="30.75" customHeight="1">
      <c r="A11" s="13"/>
      <c r="B11" s="91"/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2"/>
      <c r="S11" s="42"/>
      <c r="T11" s="42"/>
      <c r="U11" s="41"/>
      <c r="V11" s="41"/>
      <c r="W11" s="41"/>
      <c r="X11" s="41"/>
      <c r="Y11" s="41"/>
      <c r="Z11" s="41"/>
      <c r="AA11" s="41"/>
      <c r="AB11" s="41"/>
    </row>
    <row r="12" spans="1:28" s="11" customFormat="1" ht="32.25" customHeight="1">
      <c r="A12" s="14" t="s">
        <v>12</v>
      </c>
      <c r="B12" s="91"/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2"/>
      <c r="S12" s="42"/>
      <c r="T12" s="42"/>
      <c r="U12" s="41"/>
      <c r="V12" s="41"/>
      <c r="W12" s="41"/>
      <c r="X12" s="41"/>
      <c r="Y12" s="41"/>
      <c r="Z12" s="41"/>
      <c r="AA12" s="41"/>
      <c r="AB12" s="41"/>
    </row>
    <row r="13" spans="1:28" s="11" customFormat="1" ht="27" customHeight="1" thickBot="1">
      <c r="A13" s="13"/>
      <c r="B13" s="91"/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2"/>
      <c r="R13" s="42"/>
      <c r="S13" s="42"/>
      <c r="T13" s="42"/>
      <c r="U13" s="41"/>
      <c r="V13" s="41"/>
      <c r="W13" s="41"/>
      <c r="X13" s="41"/>
      <c r="Y13" s="41"/>
      <c r="Z13" s="41"/>
      <c r="AA13" s="41"/>
      <c r="AB13" s="41"/>
    </row>
    <row r="14" spans="1:28" s="13" customFormat="1" ht="37.5" customHeight="1" thickBot="1">
      <c r="A14" s="114" t="s">
        <v>2</v>
      </c>
      <c r="B14" s="124" t="s">
        <v>3</v>
      </c>
      <c r="C14" s="125" t="s">
        <v>4</v>
      </c>
      <c r="D14" s="126"/>
      <c r="E14" s="127" t="s">
        <v>5</v>
      </c>
      <c r="F14" s="128"/>
      <c r="G14" s="127" t="s">
        <v>6</v>
      </c>
      <c r="H14" s="128"/>
      <c r="I14" s="127" t="s">
        <v>7</v>
      </c>
      <c r="J14" s="128"/>
      <c r="K14" s="127" t="s">
        <v>8</v>
      </c>
      <c r="L14" s="128"/>
      <c r="M14" s="131" t="s">
        <v>59</v>
      </c>
      <c r="N14" s="132"/>
      <c r="O14" s="132"/>
      <c r="P14" s="133"/>
      <c r="Q14" s="134" t="s">
        <v>59</v>
      </c>
      <c r="R14" s="135"/>
      <c r="S14" s="135"/>
      <c r="T14" s="136"/>
      <c r="U14" s="131" t="s">
        <v>60</v>
      </c>
      <c r="V14" s="132"/>
      <c r="W14" s="132"/>
      <c r="X14" s="132"/>
      <c r="Y14" s="132"/>
      <c r="Z14" s="132"/>
      <c r="AA14" s="132"/>
      <c r="AB14" s="133"/>
    </row>
    <row r="15" spans="1:28" s="13" customFormat="1" ht="95.25" customHeight="1" thickBot="1">
      <c r="A15" s="115"/>
      <c r="B15" s="117"/>
      <c r="C15" s="43" t="s">
        <v>9</v>
      </c>
      <c r="D15" s="44" t="s">
        <v>10</v>
      </c>
      <c r="E15" s="44" t="s">
        <v>9</v>
      </c>
      <c r="F15" s="44" t="s">
        <v>10</v>
      </c>
      <c r="G15" s="44" t="s">
        <v>9</v>
      </c>
      <c r="H15" s="44" t="s">
        <v>10</v>
      </c>
      <c r="I15" s="44" t="s">
        <v>9</v>
      </c>
      <c r="J15" s="44" t="s">
        <v>10</v>
      </c>
      <c r="K15" s="44" t="s">
        <v>9</v>
      </c>
      <c r="L15" s="44" t="s">
        <v>10</v>
      </c>
      <c r="M15" s="44" t="s">
        <v>65</v>
      </c>
      <c r="N15" s="44" t="s">
        <v>64</v>
      </c>
      <c r="O15" s="44" t="s">
        <v>63</v>
      </c>
      <c r="P15" s="44" t="s">
        <v>61</v>
      </c>
      <c r="Q15" s="45" t="s">
        <v>70</v>
      </c>
      <c r="R15" s="45" t="s">
        <v>72</v>
      </c>
      <c r="S15" s="45" t="s">
        <v>73</v>
      </c>
      <c r="T15" s="45" t="s">
        <v>71</v>
      </c>
      <c r="U15" s="44" t="s">
        <v>62</v>
      </c>
      <c r="V15" s="44" t="s">
        <v>66</v>
      </c>
      <c r="W15" s="44" t="s">
        <v>78</v>
      </c>
      <c r="X15" s="44" t="s">
        <v>79</v>
      </c>
      <c r="Y15" s="44" t="s">
        <v>80</v>
      </c>
      <c r="Z15" s="44" t="s">
        <v>67</v>
      </c>
      <c r="AA15" s="44" t="s">
        <v>68</v>
      </c>
      <c r="AB15" s="44" t="s">
        <v>69</v>
      </c>
    </row>
    <row r="16" spans="1:28" s="13" customFormat="1" ht="65.25" customHeight="1" thickBot="1">
      <c r="A16" s="70">
        <v>576</v>
      </c>
      <c r="B16" s="72" t="s">
        <v>215</v>
      </c>
      <c r="C16" s="22" t="s">
        <v>84</v>
      </c>
      <c r="D16" s="22" t="s">
        <v>85</v>
      </c>
      <c r="E16" s="21">
        <v>0.06</v>
      </c>
      <c r="F16" s="21">
        <v>0.048</v>
      </c>
      <c r="G16" s="21">
        <v>6.45</v>
      </c>
      <c r="H16" s="21">
        <v>5.16</v>
      </c>
      <c r="I16" s="21">
        <v>1.2</v>
      </c>
      <c r="J16" s="21">
        <v>0.96</v>
      </c>
      <c r="K16" s="21">
        <v>53.5</v>
      </c>
      <c r="L16" s="21">
        <v>42.8</v>
      </c>
      <c r="M16" s="108">
        <v>0.01</v>
      </c>
      <c r="N16" s="108">
        <v>0.008</v>
      </c>
      <c r="O16" s="108">
        <v>3.95</v>
      </c>
      <c r="P16" s="108">
        <v>3.16</v>
      </c>
      <c r="Q16" s="107">
        <v>0.65</v>
      </c>
      <c r="R16" s="107">
        <v>0.65</v>
      </c>
      <c r="S16" s="107">
        <v>0.32</v>
      </c>
      <c r="T16" s="107">
        <v>0.32</v>
      </c>
      <c r="U16" s="108">
        <v>10.63</v>
      </c>
      <c r="V16" s="108">
        <v>8.5</v>
      </c>
      <c r="W16" s="108">
        <v>15.35</v>
      </c>
      <c r="X16" s="109">
        <v>12.28</v>
      </c>
      <c r="Y16" s="108">
        <v>19.32</v>
      </c>
      <c r="Z16" s="108">
        <v>15.46</v>
      </c>
      <c r="AA16" s="108">
        <v>0.29</v>
      </c>
      <c r="AB16" s="109">
        <v>0.23</v>
      </c>
    </row>
    <row r="17" spans="1:28" s="13" customFormat="1" ht="87.75" customHeight="1" thickBot="1">
      <c r="A17" s="70">
        <v>124</v>
      </c>
      <c r="B17" s="72" t="s">
        <v>138</v>
      </c>
      <c r="C17" s="22" t="s">
        <v>139</v>
      </c>
      <c r="D17" s="22" t="s">
        <v>140</v>
      </c>
      <c r="E17" s="21">
        <v>6.8</v>
      </c>
      <c r="F17" s="21">
        <v>8.5</v>
      </c>
      <c r="G17" s="21">
        <v>4.3</v>
      </c>
      <c r="H17" s="21">
        <v>5.38</v>
      </c>
      <c r="I17" s="21">
        <v>10</v>
      </c>
      <c r="J17" s="21">
        <v>12.5</v>
      </c>
      <c r="K17" s="21">
        <v>136</v>
      </c>
      <c r="L17" s="21">
        <v>170</v>
      </c>
      <c r="M17" s="108">
        <v>0.016</v>
      </c>
      <c r="N17" s="108">
        <v>0.02</v>
      </c>
      <c r="O17" s="108">
        <v>24.75</v>
      </c>
      <c r="P17" s="108">
        <v>30.95</v>
      </c>
      <c r="Q17" s="107">
        <v>1.7</v>
      </c>
      <c r="R17" s="107">
        <v>2.1</v>
      </c>
      <c r="S17" s="107">
        <v>0.2</v>
      </c>
      <c r="T17" s="107">
        <v>0.21</v>
      </c>
      <c r="U17" s="108">
        <v>26.08</v>
      </c>
      <c r="V17" s="108">
        <v>32.6</v>
      </c>
      <c r="W17" s="108">
        <v>242.78</v>
      </c>
      <c r="X17" s="109">
        <v>303.48</v>
      </c>
      <c r="Y17" s="108">
        <v>16.8</v>
      </c>
      <c r="Z17" s="108">
        <v>21</v>
      </c>
      <c r="AA17" s="108">
        <v>0.58</v>
      </c>
      <c r="AB17" s="109">
        <v>0.73</v>
      </c>
    </row>
    <row r="18" spans="1:28" s="13" customFormat="1" ht="59.25" customHeight="1" thickBot="1">
      <c r="A18" s="70">
        <v>413</v>
      </c>
      <c r="B18" s="71" t="s">
        <v>122</v>
      </c>
      <c r="C18" s="22">
        <v>60</v>
      </c>
      <c r="D18" s="22">
        <v>60</v>
      </c>
      <c r="E18" s="21">
        <v>7.3</v>
      </c>
      <c r="F18" s="21">
        <v>7.3</v>
      </c>
      <c r="G18" s="21">
        <v>16</v>
      </c>
      <c r="H18" s="21">
        <v>16</v>
      </c>
      <c r="I18" s="21">
        <v>1.8</v>
      </c>
      <c r="J18" s="21">
        <v>1.8</v>
      </c>
      <c r="K18" s="21">
        <v>160</v>
      </c>
      <c r="L18" s="21">
        <v>160</v>
      </c>
      <c r="M18" s="107">
        <v>0.01</v>
      </c>
      <c r="N18" s="108">
        <v>0.012</v>
      </c>
      <c r="O18" s="108">
        <v>29.7</v>
      </c>
      <c r="P18" s="108">
        <v>35.64</v>
      </c>
      <c r="Q18" s="107">
        <v>0</v>
      </c>
      <c r="R18" s="107">
        <v>0</v>
      </c>
      <c r="S18" s="107">
        <v>0</v>
      </c>
      <c r="T18" s="107">
        <v>0</v>
      </c>
      <c r="U18" s="108">
        <v>16.98</v>
      </c>
      <c r="V18" s="108">
        <v>20.38</v>
      </c>
      <c r="W18" s="108">
        <v>4.92</v>
      </c>
      <c r="X18" s="109">
        <v>5.91</v>
      </c>
      <c r="Y18" s="108">
        <v>1.4</v>
      </c>
      <c r="Z18" s="108">
        <v>1.68</v>
      </c>
      <c r="AA18" s="108">
        <v>0.96</v>
      </c>
      <c r="AB18" s="109">
        <v>1.15</v>
      </c>
    </row>
    <row r="19" spans="1:28" s="13" customFormat="1" ht="59.25" customHeight="1" thickBot="1">
      <c r="A19" s="70">
        <v>332</v>
      </c>
      <c r="B19" s="71" t="s">
        <v>27</v>
      </c>
      <c r="C19" s="22">
        <v>125</v>
      </c>
      <c r="D19" s="22">
        <v>125</v>
      </c>
      <c r="E19" s="21">
        <v>7.875</v>
      </c>
      <c r="F19" s="21">
        <v>7.875</v>
      </c>
      <c r="G19" s="21">
        <v>9.75</v>
      </c>
      <c r="H19" s="21">
        <v>9.75</v>
      </c>
      <c r="I19" s="21">
        <v>35.5</v>
      </c>
      <c r="J19" s="21">
        <v>35.5</v>
      </c>
      <c r="K19" s="21">
        <v>203.75</v>
      </c>
      <c r="L19" s="21">
        <v>203.75</v>
      </c>
      <c r="M19" s="108">
        <v>0.075</v>
      </c>
      <c r="N19" s="108">
        <v>0.075</v>
      </c>
      <c r="O19" s="108">
        <v>0</v>
      </c>
      <c r="P19" s="108">
        <v>0</v>
      </c>
      <c r="Q19" s="107">
        <v>0</v>
      </c>
      <c r="R19" s="107">
        <v>0</v>
      </c>
      <c r="S19" s="107">
        <v>2.625</v>
      </c>
      <c r="T19" s="107">
        <v>2.625</v>
      </c>
      <c r="U19" s="108">
        <v>9.3125</v>
      </c>
      <c r="V19" s="108">
        <v>9.3125</v>
      </c>
      <c r="W19" s="108">
        <v>88.5</v>
      </c>
      <c r="X19" s="109">
        <v>88.5</v>
      </c>
      <c r="Y19" s="108">
        <v>6.999999999999999</v>
      </c>
      <c r="Z19" s="108">
        <v>6.999999999999999</v>
      </c>
      <c r="AA19" s="108">
        <v>1.6</v>
      </c>
      <c r="AB19" s="109">
        <v>1.6</v>
      </c>
    </row>
    <row r="20" spans="1:28" s="13" customFormat="1" ht="49.5" customHeight="1" thickBot="1">
      <c r="A20" s="70">
        <v>639</v>
      </c>
      <c r="B20" s="71" t="s">
        <v>51</v>
      </c>
      <c r="C20" s="22">
        <v>200</v>
      </c>
      <c r="D20" s="22">
        <v>200</v>
      </c>
      <c r="E20" s="21">
        <v>0.6</v>
      </c>
      <c r="F20" s="21">
        <v>0.6</v>
      </c>
      <c r="G20" s="21">
        <v>0</v>
      </c>
      <c r="H20" s="21">
        <v>0</v>
      </c>
      <c r="I20" s="21">
        <v>31.4</v>
      </c>
      <c r="J20" s="21">
        <v>31.4</v>
      </c>
      <c r="K20" s="21">
        <v>124</v>
      </c>
      <c r="L20" s="21">
        <v>124</v>
      </c>
      <c r="M20" s="108">
        <v>0.08</v>
      </c>
      <c r="N20" s="108">
        <v>0.08</v>
      </c>
      <c r="O20" s="108">
        <v>20</v>
      </c>
      <c r="P20" s="108">
        <v>20</v>
      </c>
      <c r="Q20" s="107">
        <v>0</v>
      </c>
      <c r="R20" s="107">
        <v>0</v>
      </c>
      <c r="S20" s="107">
        <v>0.34</v>
      </c>
      <c r="T20" s="107">
        <v>0.34</v>
      </c>
      <c r="U20" s="108">
        <v>16</v>
      </c>
      <c r="V20" s="108">
        <v>16</v>
      </c>
      <c r="W20" s="108">
        <v>56</v>
      </c>
      <c r="X20" s="109">
        <v>56</v>
      </c>
      <c r="Y20" s="108">
        <v>84</v>
      </c>
      <c r="Z20" s="108">
        <v>84</v>
      </c>
      <c r="AA20" s="108">
        <v>1.2</v>
      </c>
      <c r="AB20" s="109">
        <v>1.2</v>
      </c>
    </row>
    <row r="21" spans="1:28" s="55" customFormat="1" ht="84" thickBot="1">
      <c r="A21" s="70"/>
      <c r="B21" s="71" t="s">
        <v>38</v>
      </c>
      <c r="C21" s="22">
        <v>32.5</v>
      </c>
      <c r="D21" s="22">
        <v>32.5</v>
      </c>
      <c r="E21" s="21">
        <v>2.5025</v>
      </c>
      <c r="F21" s="21">
        <v>2.5025</v>
      </c>
      <c r="G21" s="21">
        <v>0.455</v>
      </c>
      <c r="H21" s="21">
        <v>0.455</v>
      </c>
      <c r="I21" s="21">
        <v>12.2525</v>
      </c>
      <c r="J21" s="21">
        <v>12.2525</v>
      </c>
      <c r="K21" s="21">
        <v>65</v>
      </c>
      <c r="L21" s="21">
        <v>65</v>
      </c>
      <c r="M21" s="108">
        <v>0.0325</v>
      </c>
      <c r="N21" s="108">
        <v>0.0325</v>
      </c>
      <c r="O21" s="108">
        <v>0</v>
      </c>
      <c r="P21" s="108">
        <v>0</v>
      </c>
      <c r="Q21" s="107">
        <v>0</v>
      </c>
      <c r="R21" s="107">
        <v>0</v>
      </c>
      <c r="S21" s="107">
        <v>0</v>
      </c>
      <c r="T21" s="107">
        <v>0</v>
      </c>
      <c r="U21" s="108">
        <v>11.624166666666667</v>
      </c>
      <c r="V21" s="108">
        <v>11.624166666666667</v>
      </c>
      <c r="W21" s="108">
        <v>22.858333333333334</v>
      </c>
      <c r="X21" s="109">
        <v>22.858333333333334</v>
      </c>
      <c r="Y21" s="108">
        <v>20.420833333333334</v>
      </c>
      <c r="Z21" s="108">
        <v>20.420833333333334</v>
      </c>
      <c r="AA21" s="108">
        <v>1.5816666666666666</v>
      </c>
      <c r="AB21" s="109">
        <v>1.5816666666666666</v>
      </c>
    </row>
    <row r="22" spans="1:28" s="55" customFormat="1" ht="60.75" customHeight="1" thickBot="1">
      <c r="A22" s="70"/>
      <c r="B22" s="71" t="s">
        <v>39</v>
      </c>
      <c r="C22" s="22">
        <v>18</v>
      </c>
      <c r="D22" s="22">
        <v>18</v>
      </c>
      <c r="E22" s="21">
        <v>1.3499999999999999</v>
      </c>
      <c r="F22" s="21">
        <v>1.3499999999999999</v>
      </c>
      <c r="G22" s="21">
        <v>0.522</v>
      </c>
      <c r="H22" s="21">
        <v>0.522</v>
      </c>
      <c r="I22" s="21">
        <v>9.252</v>
      </c>
      <c r="J22" s="21">
        <v>9.252</v>
      </c>
      <c r="K22" s="21">
        <v>47.4</v>
      </c>
      <c r="L22" s="21">
        <v>47.4</v>
      </c>
      <c r="M22" s="108">
        <v>0.02</v>
      </c>
      <c r="N22" s="108">
        <v>0.02</v>
      </c>
      <c r="O22" s="108">
        <v>0</v>
      </c>
      <c r="P22" s="108">
        <v>0</v>
      </c>
      <c r="Q22" s="107">
        <v>0</v>
      </c>
      <c r="R22" s="107">
        <v>0</v>
      </c>
      <c r="S22" s="107">
        <v>0.02</v>
      </c>
      <c r="T22" s="107">
        <v>0.02</v>
      </c>
      <c r="U22" s="108">
        <v>5.94</v>
      </c>
      <c r="V22" s="108">
        <v>5.94</v>
      </c>
      <c r="W22" s="108">
        <v>11.67</v>
      </c>
      <c r="X22" s="109">
        <v>11.67</v>
      </c>
      <c r="Y22" s="108">
        <v>10.44</v>
      </c>
      <c r="Z22" s="108">
        <v>10.44</v>
      </c>
      <c r="AA22" s="108">
        <v>0.8</v>
      </c>
      <c r="AB22" s="109">
        <v>0.8</v>
      </c>
    </row>
    <row r="23" spans="1:28" s="13" customFormat="1" ht="49.5" customHeight="1" thickBot="1">
      <c r="A23" s="15"/>
      <c r="B23" s="90" t="s">
        <v>11</v>
      </c>
      <c r="C23" s="22"/>
      <c r="D23" s="22"/>
      <c r="E23" s="21">
        <f>SUM(E16:E22)</f>
        <v>26.487500000000004</v>
      </c>
      <c r="F23" s="21">
        <f aca="true" t="shared" si="1" ref="F23:AB23">SUM(F16:F22)</f>
        <v>28.175500000000003</v>
      </c>
      <c r="G23" s="21">
        <f t="shared" si="1"/>
        <v>37.477</v>
      </c>
      <c r="H23" s="21">
        <f t="shared" si="1"/>
        <v>37.266999999999996</v>
      </c>
      <c r="I23" s="21">
        <f t="shared" si="1"/>
        <v>101.4045</v>
      </c>
      <c r="J23" s="21">
        <f t="shared" si="1"/>
        <v>103.66449999999999</v>
      </c>
      <c r="K23" s="21">
        <f t="shared" si="1"/>
        <v>789.65</v>
      </c>
      <c r="L23" s="21">
        <f t="shared" si="1"/>
        <v>812.9499999999999</v>
      </c>
      <c r="M23" s="21">
        <f t="shared" si="1"/>
        <v>0.2435</v>
      </c>
      <c r="N23" s="21">
        <f t="shared" si="1"/>
        <v>0.2475</v>
      </c>
      <c r="O23" s="21">
        <f t="shared" si="1"/>
        <v>78.4</v>
      </c>
      <c r="P23" s="21">
        <f t="shared" si="1"/>
        <v>89.75</v>
      </c>
      <c r="Q23" s="21">
        <f t="shared" si="1"/>
        <v>2.35</v>
      </c>
      <c r="R23" s="21">
        <f t="shared" si="1"/>
        <v>2.75</v>
      </c>
      <c r="S23" s="21">
        <f t="shared" si="1"/>
        <v>3.505</v>
      </c>
      <c r="T23" s="21">
        <f t="shared" si="1"/>
        <v>3.515</v>
      </c>
      <c r="U23" s="21">
        <f t="shared" si="1"/>
        <v>96.56666666666666</v>
      </c>
      <c r="V23" s="21">
        <f t="shared" si="1"/>
        <v>104.35666666666667</v>
      </c>
      <c r="W23" s="21">
        <f t="shared" si="1"/>
        <v>442.0783333333334</v>
      </c>
      <c r="X23" s="21">
        <f t="shared" si="1"/>
        <v>500.6983333333334</v>
      </c>
      <c r="Y23" s="21">
        <f t="shared" si="1"/>
        <v>159.38083333333333</v>
      </c>
      <c r="Z23" s="21">
        <f t="shared" si="1"/>
        <v>160.00083333333333</v>
      </c>
      <c r="AA23" s="21">
        <f t="shared" si="1"/>
        <v>7.011666666666666</v>
      </c>
      <c r="AB23" s="21">
        <f t="shared" si="1"/>
        <v>7.291666666666667</v>
      </c>
    </row>
    <row r="24" spans="1:28" s="11" customFormat="1" ht="33" customHeight="1">
      <c r="A24" s="19"/>
      <c r="B24" s="92"/>
      <c r="C24" s="51"/>
      <c r="D24" s="51"/>
      <c r="E24" s="52"/>
      <c r="F24" s="52"/>
      <c r="G24" s="52"/>
      <c r="H24" s="52"/>
      <c r="I24" s="52"/>
      <c r="J24" s="52"/>
      <c r="K24" s="53"/>
      <c r="L24" s="53"/>
      <c r="M24" s="41"/>
      <c r="N24" s="41"/>
      <c r="O24" s="41"/>
      <c r="P24" s="41"/>
      <c r="Q24" s="42"/>
      <c r="R24" s="42"/>
      <c r="S24" s="42"/>
      <c r="T24" s="42"/>
      <c r="U24" s="41"/>
      <c r="V24" s="41"/>
      <c r="W24" s="41"/>
      <c r="X24" s="41"/>
      <c r="Y24" s="41"/>
      <c r="Z24" s="41"/>
      <c r="AA24" s="41"/>
      <c r="AB24" s="41"/>
    </row>
    <row r="25" spans="1:28" s="11" customFormat="1" ht="30.75" customHeight="1">
      <c r="A25" s="141" t="s">
        <v>109</v>
      </c>
      <c r="B25" s="141"/>
      <c r="C25" s="51"/>
      <c r="D25" s="51"/>
      <c r="E25" s="52"/>
      <c r="F25" s="52"/>
      <c r="G25" s="52"/>
      <c r="H25" s="52"/>
      <c r="I25" s="52"/>
      <c r="J25" s="52"/>
      <c r="K25" s="53"/>
      <c r="L25" s="53"/>
      <c r="M25" s="41"/>
      <c r="N25" s="41"/>
      <c r="O25" s="41"/>
      <c r="P25" s="41"/>
      <c r="Q25" s="42"/>
      <c r="R25" s="42"/>
      <c r="S25" s="42"/>
      <c r="T25" s="42"/>
      <c r="U25" s="41"/>
      <c r="V25" s="41"/>
      <c r="W25" s="41"/>
      <c r="X25" s="41"/>
      <c r="Y25" s="41"/>
      <c r="Z25" s="41"/>
      <c r="AA25" s="41"/>
      <c r="AB25" s="41"/>
    </row>
    <row r="26" spans="1:28" s="11" customFormat="1" ht="21" customHeight="1" thickBot="1">
      <c r="A26" s="19"/>
      <c r="B26" s="92"/>
      <c r="C26" s="51"/>
      <c r="D26" s="51"/>
      <c r="E26" s="52"/>
      <c r="F26" s="52"/>
      <c r="G26" s="52"/>
      <c r="H26" s="52"/>
      <c r="I26" s="52"/>
      <c r="J26" s="52"/>
      <c r="K26" s="53"/>
      <c r="L26" s="53"/>
      <c r="M26" s="41"/>
      <c r="N26" s="41"/>
      <c r="O26" s="41"/>
      <c r="P26" s="41"/>
      <c r="Q26" s="42"/>
      <c r="R26" s="42"/>
      <c r="S26" s="42"/>
      <c r="T26" s="42"/>
      <c r="U26" s="41"/>
      <c r="V26" s="41"/>
      <c r="W26" s="41"/>
      <c r="X26" s="41"/>
      <c r="Y26" s="41"/>
      <c r="Z26" s="41"/>
      <c r="AA26" s="41"/>
      <c r="AB26" s="41"/>
    </row>
    <row r="27" spans="1:28" s="11" customFormat="1" ht="49.5" customHeight="1" thickBot="1">
      <c r="A27" s="114" t="s">
        <v>2</v>
      </c>
      <c r="B27" s="124" t="s">
        <v>3</v>
      </c>
      <c r="C27" s="125" t="s">
        <v>4</v>
      </c>
      <c r="D27" s="126"/>
      <c r="E27" s="127" t="s">
        <v>5</v>
      </c>
      <c r="F27" s="128"/>
      <c r="G27" s="127" t="s">
        <v>6</v>
      </c>
      <c r="H27" s="128"/>
      <c r="I27" s="127" t="s">
        <v>7</v>
      </c>
      <c r="J27" s="128"/>
      <c r="K27" s="139" t="s">
        <v>8</v>
      </c>
      <c r="L27" s="140"/>
      <c r="M27" s="131" t="s">
        <v>59</v>
      </c>
      <c r="N27" s="132"/>
      <c r="O27" s="132"/>
      <c r="P27" s="133"/>
      <c r="Q27" s="134" t="s">
        <v>59</v>
      </c>
      <c r="R27" s="135"/>
      <c r="S27" s="135"/>
      <c r="T27" s="136"/>
      <c r="U27" s="131" t="s">
        <v>60</v>
      </c>
      <c r="V27" s="132"/>
      <c r="W27" s="132"/>
      <c r="X27" s="132"/>
      <c r="Y27" s="132"/>
      <c r="Z27" s="132"/>
      <c r="AA27" s="132"/>
      <c r="AB27" s="133"/>
    </row>
    <row r="28" spans="1:28" s="11" customFormat="1" ht="90.75" customHeight="1" thickBot="1">
      <c r="A28" s="115"/>
      <c r="B28" s="117"/>
      <c r="C28" s="43" t="s">
        <v>9</v>
      </c>
      <c r="D28" s="44" t="s">
        <v>10</v>
      </c>
      <c r="E28" s="44" t="s">
        <v>9</v>
      </c>
      <c r="F28" s="44" t="s">
        <v>10</v>
      </c>
      <c r="G28" s="44" t="s">
        <v>9</v>
      </c>
      <c r="H28" s="44" t="s">
        <v>10</v>
      </c>
      <c r="I28" s="44" t="s">
        <v>9</v>
      </c>
      <c r="J28" s="44" t="s">
        <v>10</v>
      </c>
      <c r="K28" s="45" t="s">
        <v>9</v>
      </c>
      <c r="L28" s="45" t="s">
        <v>10</v>
      </c>
      <c r="M28" s="44" t="s">
        <v>65</v>
      </c>
      <c r="N28" s="44" t="s">
        <v>64</v>
      </c>
      <c r="O28" s="44" t="s">
        <v>63</v>
      </c>
      <c r="P28" s="44" t="s">
        <v>61</v>
      </c>
      <c r="Q28" s="45" t="s">
        <v>70</v>
      </c>
      <c r="R28" s="45" t="s">
        <v>72</v>
      </c>
      <c r="S28" s="45" t="s">
        <v>73</v>
      </c>
      <c r="T28" s="45" t="s">
        <v>71</v>
      </c>
      <c r="U28" s="44" t="s">
        <v>62</v>
      </c>
      <c r="V28" s="44" t="s">
        <v>66</v>
      </c>
      <c r="W28" s="44" t="s">
        <v>78</v>
      </c>
      <c r="X28" s="44" t="s">
        <v>79</v>
      </c>
      <c r="Y28" s="44" t="s">
        <v>80</v>
      </c>
      <c r="Z28" s="44" t="s">
        <v>67</v>
      </c>
      <c r="AA28" s="44" t="s">
        <v>68</v>
      </c>
      <c r="AB28" s="44" t="s">
        <v>69</v>
      </c>
    </row>
    <row r="29" spans="1:28" s="11" customFormat="1" ht="58.5" customHeight="1" thickBot="1">
      <c r="A29" s="57"/>
      <c r="B29" s="84" t="s">
        <v>110</v>
      </c>
      <c r="C29" s="77">
        <v>50</v>
      </c>
      <c r="D29" s="77">
        <v>50</v>
      </c>
      <c r="E29" s="58">
        <v>7.2</v>
      </c>
      <c r="F29" s="59">
        <v>7.2</v>
      </c>
      <c r="G29" s="58">
        <v>16.3</v>
      </c>
      <c r="H29" s="59">
        <v>16.3</v>
      </c>
      <c r="I29" s="60">
        <v>30.7</v>
      </c>
      <c r="J29" s="60">
        <v>30.7</v>
      </c>
      <c r="K29" s="61">
        <v>299</v>
      </c>
      <c r="L29" s="61">
        <v>299</v>
      </c>
      <c r="M29" s="108">
        <v>0.28</v>
      </c>
      <c r="N29" s="108">
        <v>0.28</v>
      </c>
      <c r="O29" s="108">
        <v>0</v>
      </c>
      <c r="P29" s="108">
        <v>0</v>
      </c>
      <c r="Q29" s="107">
        <v>0</v>
      </c>
      <c r="R29" s="107">
        <v>0</v>
      </c>
      <c r="S29" s="107">
        <v>0</v>
      </c>
      <c r="T29" s="107">
        <v>0</v>
      </c>
      <c r="U29" s="108">
        <v>77.5</v>
      </c>
      <c r="V29" s="108">
        <v>77.5</v>
      </c>
      <c r="W29" s="108">
        <v>222.5</v>
      </c>
      <c r="X29" s="109">
        <v>222.5</v>
      </c>
      <c r="Y29" s="108">
        <v>32.5</v>
      </c>
      <c r="Z29" s="108">
        <v>32.5</v>
      </c>
      <c r="AA29" s="108">
        <v>3.25</v>
      </c>
      <c r="AB29" s="109">
        <v>3.25</v>
      </c>
    </row>
    <row r="30" spans="1:28" s="11" customFormat="1" ht="36" customHeight="1" thickBot="1">
      <c r="A30" s="74">
        <v>632</v>
      </c>
      <c r="B30" s="75" t="s">
        <v>141</v>
      </c>
      <c r="C30" s="87">
        <v>200</v>
      </c>
      <c r="D30" s="74">
        <v>200</v>
      </c>
      <c r="E30" s="58">
        <v>0.6</v>
      </c>
      <c r="F30" s="59">
        <v>0.6</v>
      </c>
      <c r="G30" s="59">
        <v>0</v>
      </c>
      <c r="H30" s="21">
        <v>0</v>
      </c>
      <c r="I30" s="21">
        <v>46.6</v>
      </c>
      <c r="J30" s="21">
        <v>46.6</v>
      </c>
      <c r="K30" s="23">
        <v>182</v>
      </c>
      <c r="L30" s="23">
        <v>182</v>
      </c>
      <c r="M30" s="108">
        <v>0</v>
      </c>
      <c r="N30" s="108">
        <v>0</v>
      </c>
      <c r="O30" s="108">
        <v>15</v>
      </c>
      <c r="P30" s="108">
        <v>15</v>
      </c>
      <c r="Q30" s="107">
        <v>0</v>
      </c>
      <c r="R30" s="107">
        <v>0</v>
      </c>
      <c r="S30" s="107">
        <v>0</v>
      </c>
      <c r="T30" s="107">
        <v>0</v>
      </c>
      <c r="U30" s="108">
        <v>4.5</v>
      </c>
      <c r="V30" s="108">
        <v>4.5</v>
      </c>
      <c r="W30" s="108">
        <v>0</v>
      </c>
      <c r="X30" s="109">
        <v>0</v>
      </c>
      <c r="Y30" s="108">
        <v>1</v>
      </c>
      <c r="Z30" s="108">
        <v>1</v>
      </c>
      <c r="AA30" s="108">
        <v>0.15</v>
      </c>
      <c r="AB30" s="109">
        <v>0.15</v>
      </c>
    </row>
    <row r="31" spans="1:28" s="11" customFormat="1" ht="49.5" customHeight="1" thickBot="1">
      <c r="A31" s="15"/>
      <c r="B31" s="90" t="s">
        <v>11</v>
      </c>
      <c r="C31" s="22"/>
      <c r="D31" s="22"/>
      <c r="E31" s="21">
        <f>SUM(E29:E30)</f>
        <v>7.8</v>
      </c>
      <c r="F31" s="21">
        <f aca="true" t="shared" si="2" ref="F31:AB31">SUM(F29:F30)</f>
        <v>7.8</v>
      </c>
      <c r="G31" s="21">
        <f t="shared" si="2"/>
        <v>16.3</v>
      </c>
      <c r="H31" s="21">
        <f t="shared" si="2"/>
        <v>16.3</v>
      </c>
      <c r="I31" s="21">
        <f t="shared" si="2"/>
        <v>77.3</v>
      </c>
      <c r="J31" s="21">
        <f t="shared" si="2"/>
        <v>77.3</v>
      </c>
      <c r="K31" s="21">
        <f t="shared" si="2"/>
        <v>481</v>
      </c>
      <c r="L31" s="21">
        <f t="shared" si="2"/>
        <v>481</v>
      </c>
      <c r="M31" s="21">
        <f t="shared" si="2"/>
        <v>0.28</v>
      </c>
      <c r="N31" s="21">
        <f t="shared" si="2"/>
        <v>0.28</v>
      </c>
      <c r="O31" s="21">
        <f t="shared" si="2"/>
        <v>15</v>
      </c>
      <c r="P31" s="21">
        <f t="shared" si="2"/>
        <v>15</v>
      </c>
      <c r="Q31" s="21">
        <f t="shared" si="2"/>
        <v>0</v>
      </c>
      <c r="R31" s="21">
        <f t="shared" si="2"/>
        <v>0</v>
      </c>
      <c r="S31" s="21">
        <f t="shared" si="2"/>
        <v>0</v>
      </c>
      <c r="T31" s="21">
        <f t="shared" si="2"/>
        <v>0</v>
      </c>
      <c r="U31" s="21">
        <f t="shared" si="2"/>
        <v>82</v>
      </c>
      <c r="V31" s="21">
        <f t="shared" si="2"/>
        <v>82</v>
      </c>
      <c r="W31" s="21">
        <f t="shared" si="2"/>
        <v>222.5</v>
      </c>
      <c r="X31" s="21">
        <f t="shared" si="2"/>
        <v>222.5</v>
      </c>
      <c r="Y31" s="21">
        <f t="shared" si="2"/>
        <v>33.5</v>
      </c>
      <c r="Z31" s="21">
        <f t="shared" si="2"/>
        <v>33.5</v>
      </c>
      <c r="AA31" s="21">
        <f t="shared" si="2"/>
        <v>3.4</v>
      </c>
      <c r="AB31" s="21">
        <f t="shared" si="2"/>
        <v>3.4</v>
      </c>
    </row>
    <row r="32" spans="1:28" s="11" customFormat="1" ht="49.5" customHeight="1" thickBot="1">
      <c r="A32" s="15"/>
      <c r="B32" s="90" t="s">
        <v>26</v>
      </c>
      <c r="C32" s="22"/>
      <c r="D32" s="22"/>
      <c r="E32" s="21">
        <f>E10+E23+E31</f>
        <v>44.5475</v>
      </c>
      <c r="F32" s="21">
        <f aca="true" t="shared" si="3" ref="F32:AB32">F10+F23+F31</f>
        <v>46.2355</v>
      </c>
      <c r="G32" s="21">
        <f t="shared" si="3"/>
        <v>63.64699999999999</v>
      </c>
      <c r="H32" s="21">
        <f t="shared" si="3"/>
        <v>63.437</v>
      </c>
      <c r="I32" s="21">
        <f t="shared" si="3"/>
        <v>225.65449999999998</v>
      </c>
      <c r="J32" s="21">
        <f t="shared" si="3"/>
        <v>227.91449999999998</v>
      </c>
      <c r="K32" s="21">
        <f t="shared" si="3"/>
        <v>1832.1</v>
      </c>
      <c r="L32" s="21">
        <f t="shared" si="3"/>
        <v>1855.4</v>
      </c>
      <c r="M32" s="21">
        <f t="shared" si="3"/>
        <v>0.5935</v>
      </c>
      <c r="N32" s="21">
        <f t="shared" si="3"/>
        <v>0.5975</v>
      </c>
      <c r="O32" s="21">
        <f t="shared" si="3"/>
        <v>94.52000000000001</v>
      </c>
      <c r="P32" s="21">
        <f t="shared" si="3"/>
        <v>105.87</v>
      </c>
      <c r="Q32" s="21">
        <f t="shared" si="3"/>
        <v>2.42</v>
      </c>
      <c r="R32" s="21">
        <f t="shared" si="3"/>
        <v>2.82</v>
      </c>
      <c r="S32" s="21">
        <f t="shared" si="3"/>
        <v>3.565</v>
      </c>
      <c r="T32" s="21">
        <f t="shared" si="3"/>
        <v>3.575</v>
      </c>
      <c r="U32" s="21">
        <f t="shared" si="3"/>
        <v>352.53666666666663</v>
      </c>
      <c r="V32" s="21">
        <f t="shared" si="3"/>
        <v>360.32666666666665</v>
      </c>
      <c r="W32" s="21">
        <f t="shared" si="3"/>
        <v>703.1783333333334</v>
      </c>
      <c r="X32" s="21">
        <f t="shared" si="3"/>
        <v>761.7983333333334</v>
      </c>
      <c r="Y32" s="21">
        <f t="shared" si="3"/>
        <v>198.71083333333334</v>
      </c>
      <c r="Z32" s="21">
        <f t="shared" si="3"/>
        <v>199.33083333333335</v>
      </c>
      <c r="AA32" s="21">
        <f t="shared" si="3"/>
        <v>10.971666666666666</v>
      </c>
      <c r="AB32" s="21">
        <f t="shared" si="3"/>
        <v>11.251666666666667</v>
      </c>
    </row>
    <row r="33" spans="1:28" s="11" customFormat="1" ht="19.5" customHeight="1">
      <c r="A33" s="19"/>
      <c r="B33" s="92"/>
      <c r="C33" s="51"/>
      <c r="D33" s="51"/>
      <c r="E33" s="52"/>
      <c r="F33" s="52"/>
      <c r="G33" s="52"/>
      <c r="H33" s="52"/>
      <c r="I33" s="52"/>
      <c r="J33" s="52"/>
      <c r="K33" s="53"/>
      <c r="L33" s="53"/>
      <c r="M33" s="41"/>
      <c r="N33" s="41"/>
      <c r="O33" s="41"/>
      <c r="P33" s="41"/>
      <c r="Q33" s="42"/>
      <c r="R33" s="42"/>
      <c r="S33" s="42"/>
      <c r="T33" s="42"/>
      <c r="U33" s="41"/>
      <c r="V33" s="41"/>
      <c r="W33" s="41"/>
      <c r="X33" s="41"/>
      <c r="Y33" s="41"/>
      <c r="Z33" s="41"/>
      <c r="AA33" s="41"/>
      <c r="AB33" s="41"/>
    </row>
    <row r="34" spans="1:28" s="11" customFormat="1" ht="49.5" customHeight="1">
      <c r="A34" s="14" t="s">
        <v>13</v>
      </c>
      <c r="B34" s="89"/>
      <c r="C34" s="55"/>
      <c r="D34" s="55"/>
      <c r="E34" s="41"/>
      <c r="F34" s="41"/>
      <c r="G34" s="41"/>
      <c r="H34" s="41"/>
      <c r="I34" s="41"/>
      <c r="J34" s="41"/>
      <c r="K34" s="42"/>
      <c r="L34" s="42"/>
      <c r="M34" s="41"/>
      <c r="N34" s="41"/>
      <c r="O34" s="41"/>
      <c r="P34" s="41"/>
      <c r="Q34" s="42"/>
      <c r="R34" s="42"/>
      <c r="S34" s="42"/>
      <c r="T34" s="42"/>
      <c r="U34" s="41"/>
      <c r="V34" s="41"/>
      <c r="W34" s="41"/>
      <c r="X34" s="41"/>
      <c r="Y34" s="41"/>
      <c r="Z34" s="41"/>
      <c r="AA34" s="41"/>
      <c r="AB34" s="41"/>
    </row>
    <row r="35" spans="1:28" s="11" customFormat="1" ht="21" customHeight="1" thickBot="1">
      <c r="A35" s="13"/>
      <c r="B35" s="89"/>
      <c r="C35" s="55"/>
      <c r="D35" s="55"/>
      <c r="E35" s="41"/>
      <c r="F35" s="41"/>
      <c r="G35" s="41"/>
      <c r="H35" s="41"/>
      <c r="I35" s="41"/>
      <c r="J35" s="41"/>
      <c r="K35" s="42"/>
      <c r="L35" s="42"/>
      <c r="M35" s="41"/>
      <c r="N35" s="41"/>
      <c r="O35" s="41"/>
      <c r="P35" s="41"/>
      <c r="Q35" s="42"/>
      <c r="R35" s="42"/>
      <c r="S35" s="42"/>
      <c r="T35" s="42"/>
      <c r="U35" s="41"/>
      <c r="V35" s="41"/>
      <c r="W35" s="41"/>
      <c r="X35" s="41"/>
      <c r="Y35" s="41"/>
      <c r="Z35" s="41"/>
      <c r="AA35" s="41"/>
      <c r="AB35" s="41"/>
    </row>
    <row r="36" spans="1:28" s="11" customFormat="1" ht="49.5" customHeight="1" thickBot="1">
      <c r="A36" s="114" t="s">
        <v>2</v>
      </c>
      <c r="B36" s="124" t="s">
        <v>3</v>
      </c>
      <c r="C36" s="125" t="s">
        <v>4</v>
      </c>
      <c r="D36" s="126"/>
      <c r="E36" s="127" t="s">
        <v>5</v>
      </c>
      <c r="F36" s="128"/>
      <c r="G36" s="127" t="s">
        <v>6</v>
      </c>
      <c r="H36" s="128"/>
      <c r="I36" s="127" t="s">
        <v>7</v>
      </c>
      <c r="J36" s="128"/>
      <c r="K36" s="127" t="s">
        <v>8</v>
      </c>
      <c r="L36" s="128"/>
      <c r="M36" s="131" t="s">
        <v>59</v>
      </c>
      <c r="N36" s="132"/>
      <c r="O36" s="132"/>
      <c r="P36" s="133"/>
      <c r="Q36" s="134" t="s">
        <v>59</v>
      </c>
      <c r="R36" s="135"/>
      <c r="S36" s="135"/>
      <c r="T36" s="136"/>
      <c r="U36" s="131" t="s">
        <v>60</v>
      </c>
      <c r="V36" s="132"/>
      <c r="W36" s="132"/>
      <c r="X36" s="132"/>
      <c r="Y36" s="132"/>
      <c r="Z36" s="132"/>
      <c r="AA36" s="132"/>
      <c r="AB36" s="133"/>
    </row>
    <row r="37" spans="1:28" s="11" customFormat="1" ht="81.75" customHeight="1" thickBot="1">
      <c r="A37" s="115"/>
      <c r="B37" s="117"/>
      <c r="C37" s="43" t="s">
        <v>9</v>
      </c>
      <c r="D37" s="44" t="s">
        <v>10</v>
      </c>
      <c r="E37" s="44" t="s">
        <v>9</v>
      </c>
      <c r="F37" s="44" t="s">
        <v>10</v>
      </c>
      <c r="G37" s="44" t="s">
        <v>9</v>
      </c>
      <c r="H37" s="44" t="s">
        <v>10</v>
      </c>
      <c r="I37" s="44" t="s">
        <v>9</v>
      </c>
      <c r="J37" s="44" t="s">
        <v>10</v>
      </c>
      <c r="K37" s="44" t="s">
        <v>9</v>
      </c>
      <c r="L37" s="44" t="s">
        <v>10</v>
      </c>
      <c r="M37" s="44" t="s">
        <v>65</v>
      </c>
      <c r="N37" s="44" t="s">
        <v>64</v>
      </c>
      <c r="O37" s="44" t="s">
        <v>63</v>
      </c>
      <c r="P37" s="44" t="s">
        <v>61</v>
      </c>
      <c r="Q37" s="45" t="s">
        <v>70</v>
      </c>
      <c r="R37" s="45" t="s">
        <v>72</v>
      </c>
      <c r="S37" s="45" t="s">
        <v>73</v>
      </c>
      <c r="T37" s="45" t="s">
        <v>71</v>
      </c>
      <c r="U37" s="44" t="s">
        <v>62</v>
      </c>
      <c r="V37" s="44" t="s">
        <v>66</v>
      </c>
      <c r="W37" s="44" t="s">
        <v>78</v>
      </c>
      <c r="X37" s="44" t="s">
        <v>79</v>
      </c>
      <c r="Y37" s="44" t="s">
        <v>80</v>
      </c>
      <c r="Z37" s="44" t="s">
        <v>67</v>
      </c>
      <c r="AA37" s="44" t="s">
        <v>68</v>
      </c>
      <c r="AB37" s="44" t="s">
        <v>69</v>
      </c>
    </row>
    <row r="38" spans="1:28" s="11" customFormat="1" ht="62.25" customHeight="1" thickBot="1">
      <c r="A38" s="70">
        <v>302</v>
      </c>
      <c r="B38" s="71" t="s">
        <v>87</v>
      </c>
      <c r="C38" s="22" t="s">
        <v>91</v>
      </c>
      <c r="D38" s="22" t="s">
        <v>91</v>
      </c>
      <c r="E38" s="21">
        <v>9.66</v>
      </c>
      <c r="F38" s="21">
        <v>9.66</v>
      </c>
      <c r="G38" s="21">
        <v>17.48</v>
      </c>
      <c r="H38" s="21">
        <v>17.48</v>
      </c>
      <c r="I38" s="21">
        <v>40.85</v>
      </c>
      <c r="J38" s="21">
        <v>40.85</v>
      </c>
      <c r="K38" s="21">
        <v>323.6</v>
      </c>
      <c r="L38" s="21">
        <v>323.6</v>
      </c>
      <c r="M38" s="107">
        <v>0.07</v>
      </c>
      <c r="N38" s="108">
        <v>0.07</v>
      </c>
      <c r="O38" s="108">
        <v>0.67</v>
      </c>
      <c r="P38" s="108">
        <v>0.67</v>
      </c>
      <c r="Q38" s="107">
        <v>0.75</v>
      </c>
      <c r="R38" s="107">
        <v>0.75</v>
      </c>
      <c r="S38" s="107">
        <v>0</v>
      </c>
      <c r="T38" s="107">
        <v>0</v>
      </c>
      <c r="U38" s="108">
        <v>139.4</v>
      </c>
      <c r="V38" s="108">
        <v>139.4</v>
      </c>
      <c r="W38" s="108">
        <v>136.8</v>
      </c>
      <c r="X38" s="109">
        <v>136.8</v>
      </c>
      <c r="Y38" s="108">
        <v>27.93</v>
      </c>
      <c r="Z38" s="108">
        <v>27.93</v>
      </c>
      <c r="AA38" s="108">
        <v>0.54</v>
      </c>
      <c r="AB38" s="109">
        <v>0.54</v>
      </c>
    </row>
    <row r="39" spans="1:28" s="11" customFormat="1" ht="56.25" thickBot="1">
      <c r="A39" s="70">
        <v>2</v>
      </c>
      <c r="B39" s="71" t="s">
        <v>123</v>
      </c>
      <c r="C39" s="86" t="s">
        <v>153</v>
      </c>
      <c r="D39" s="86" t="s">
        <v>153</v>
      </c>
      <c r="E39" s="23">
        <v>2.49</v>
      </c>
      <c r="F39" s="23">
        <v>2.49</v>
      </c>
      <c r="G39" s="23">
        <v>3.93</v>
      </c>
      <c r="H39" s="23">
        <v>3.93</v>
      </c>
      <c r="I39" s="23">
        <v>27.56</v>
      </c>
      <c r="J39" s="23">
        <v>27.56</v>
      </c>
      <c r="K39" s="23">
        <v>156</v>
      </c>
      <c r="L39" s="23">
        <v>156</v>
      </c>
      <c r="M39" s="108">
        <v>0.05</v>
      </c>
      <c r="N39" s="108">
        <v>0.05</v>
      </c>
      <c r="O39" s="108">
        <v>0.1</v>
      </c>
      <c r="P39" s="108">
        <v>0.1</v>
      </c>
      <c r="Q39" s="107">
        <v>20</v>
      </c>
      <c r="R39" s="107">
        <v>20</v>
      </c>
      <c r="S39" s="107">
        <v>0</v>
      </c>
      <c r="T39" s="107">
        <v>0</v>
      </c>
      <c r="U39" s="108">
        <v>10.9</v>
      </c>
      <c r="V39" s="108">
        <v>10.9</v>
      </c>
      <c r="W39" s="108">
        <v>29.4</v>
      </c>
      <c r="X39" s="109">
        <v>29.4</v>
      </c>
      <c r="Y39" s="108">
        <v>11.3</v>
      </c>
      <c r="Z39" s="108">
        <v>11.3</v>
      </c>
      <c r="AA39" s="108">
        <v>0.87</v>
      </c>
      <c r="AB39" s="109">
        <v>0.87</v>
      </c>
    </row>
    <row r="40" spans="1:28" s="11" customFormat="1" ht="49.5" customHeight="1" thickBot="1">
      <c r="A40" s="70">
        <v>686</v>
      </c>
      <c r="B40" s="71" t="s">
        <v>25</v>
      </c>
      <c r="C40" s="22" t="s">
        <v>47</v>
      </c>
      <c r="D40" s="22" t="s">
        <v>47</v>
      </c>
      <c r="E40" s="21">
        <v>0.3</v>
      </c>
      <c r="F40" s="21">
        <v>0.3</v>
      </c>
      <c r="G40" s="21">
        <v>0</v>
      </c>
      <c r="H40" s="21">
        <v>0</v>
      </c>
      <c r="I40" s="21">
        <v>15.2</v>
      </c>
      <c r="J40" s="21">
        <v>15.2</v>
      </c>
      <c r="K40" s="21">
        <v>60</v>
      </c>
      <c r="L40" s="21">
        <v>60</v>
      </c>
      <c r="M40" s="108">
        <v>0</v>
      </c>
      <c r="N40" s="107">
        <v>0</v>
      </c>
      <c r="O40" s="108">
        <v>4.06</v>
      </c>
      <c r="P40" s="108">
        <v>4.06</v>
      </c>
      <c r="Q40" s="107">
        <v>0</v>
      </c>
      <c r="R40" s="107">
        <v>0</v>
      </c>
      <c r="S40" s="107">
        <v>0</v>
      </c>
      <c r="T40" s="107">
        <v>0</v>
      </c>
      <c r="U40" s="108">
        <v>15.16</v>
      </c>
      <c r="V40" s="108">
        <v>15.16</v>
      </c>
      <c r="W40" s="108">
        <v>7.14</v>
      </c>
      <c r="X40" s="109">
        <v>7.14</v>
      </c>
      <c r="Y40" s="108">
        <v>5.6</v>
      </c>
      <c r="Z40" s="108">
        <v>5.6</v>
      </c>
      <c r="AA40" s="108">
        <v>0.58</v>
      </c>
      <c r="AB40" s="109">
        <v>0.58</v>
      </c>
    </row>
    <row r="41" spans="1:28" s="11" customFormat="1" ht="49.5" customHeight="1" thickBot="1">
      <c r="A41" s="15"/>
      <c r="B41" s="90" t="s">
        <v>11</v>
      </c>
      <c r="C41" s="22"/>
      <c r="D41" s="22"/>
      <c r="E41" s="21">
        <f>SUM(E38:E40)</f>
        <v>12.450000000000001</v>
      </c>
      <c r="F41" s="21">
        <f aca="true" t="shared" si="4" ref="F41:AB41">SUM(F38:F40)</f>
        <v>12.450000000000001</v>
      </c>
      <c r="G41" s="21">
        <f t="shared" si="4"/>
        <v>21.41</v>
      </c>
      <c r="H41" s="21">
        <f t="shared" si="4"/>
        <v>21.41</v>
      </c>
      <c r="I41" s="21">
        <f t="shared" si="4"/>
        <v>83.61</v>
      </c>
      <c r="J41" s="21">
        <f t="shared" si="4"/>
        <v>83.61</v>
      </c>
      <c r="K41" s="21">
        <f t="shared" si="4"/>
        <v>539.6</v>
      </c>
      <c r="L41" s="21">
        <f t="shared" si="4"/>
        <v>539.6</v>
      </c>
      <c r="M41" s="21">
        <f t="shared" si="4"/>
        <v>0.12000000000000001</v>
      </c>
      <c r="N41" s="21">
        <f t="shared" si="4"/>
        <v>0.12000000000000001</v>
      </c>
      <c r="O41" s="21">
        <f t="shared" si="4"/>
        <v>4.83</v>
      </c>
      <c r="P41" s="21">
        <f t="shared" si="4"/>
        <v>4.83</v>
      </c>
      <c r="Q41" s="21">
        <f t="shared" si="4"/>
        <v>20.75</v>
      </c>
      <c r="R41" s="21">
        <f t="shared" si="4"/>
        <v>20.75</v>
      </c>
      <c r="S41" s="21">
        <f t="shared" si="4"/>
        <v>0</v>
      </c>
      <c r="T41" s="21">
        <f t="shared" si="4"/>
        <v>0</v>
      </c>
      <c r="U41" s="21">
        <f t="shared" si="4"/>
        <v>165.46</v>
      </c>
      <c r="V41" s="21">
        <f t="shared" si="4"/>
        <v>165.46</v>
      </c>
      <c r="W41" s="21">
        <f t="shared" si="4"/>
        <v>173.34</v>
      </c>
      <c r="X41" s="21">
        <f t="shared" si="4"/>
        <v>173.34</v>
      </c>
      <c r="Y41" s="21">
        <f t="shared" si="4"/>
        <v>44.830000000000005</v>
      </c>
      <c r="Z41" s="21">
        <f t="shared" si="4"/>
        <v>44.830000000000005</v>
      </c>
      <c r="AA41" s="21">
        <f t="shared" si="4"/>
        <v>1.9900000000000002</v>
      </c>
      <c r="AB41" s="21">
        <f t="shared" si="4"/>
        <v>1.9900000000000002</v>
      </c>
    </row>
    <row r="42" spans="1:28" s="11" customFormat="1" ht="19.5" customHeight="1">
      <c r="A42" s="13"/>
      <c r="B42" s="91"/>
      <c r="C42" s="40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2"/>
      <c r="S42" s="42"/>
      <c r="T42" s="42"/>
      <c r="U42" s="41"/>
      <c r="V42" s="41"/>
      <c r="W42" s="41"/>
      <c r="X42" s="41"/>
      <c r="Y42" s="41"/>
      <c r="Z42" s="41"/>
      <c r="AA42" s="41"/>
      <c r="AB42" s="41"/>
    </row>
    <row r="43" spans="1:28" s="11" customFormat="1" ht="29.25" customHeight="1">
      <c r="A43" s="13"/>
      <c r="B43" s="91"/>
      <c r="C43" s="40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2"/>
      <c r="S43" s="42"/>
      <c r="T43" s="42"/>
      <c r="U43" s="41"/>
      <c r="V43" s="41"/>
      <c r="W43" s="41"/>
      <c r="X43" s="41"/>
      <c r="Y43" s="41"/>
      <c r="Z43" s="41"/>
      <c r="AA43" s="41"/>
      <c r="AB43" s="41"/>
    </row>
    <row r="44" spans="1:28" s="11" customFormat="1" ht="39.75" customHeight="1">
      <c r="A44" s="14" t="s">
        <v>12</v>
      </c>
      <c r="B44" s="91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42"/>
      <c r="S44" s="42"/>
      <c r="T44" s="42"/>
      <c r="U44" s="41"/>
      <c r="V44" s="41"/>
      <c r="W44" s="41"/>
      <c r="X44" s="41"/>
      <c r="Y44" s="41"/>
      <c r="Z44" s="41"/>
      <c r="AA44" s="41"/>
      <c r="AB44" s="41"/>
    </row>
    <row r="45" spans="1:28" s="11" customFormat="1" ht="32.25" customHeight="1" thickBot="1">
      <c r="A45" s="13"/>
      <c r="B45" s="91"/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2"/>
      <c r="S45" s="42"/>
      <c r="T45" s="42"/>
      <c r="U45" s="41"/>
      <c r="V45" s="41"/>
      <c r="W45" s="41"/>
      <c r="X45" s="41"/>
      <c r="Y45" s="41"/>
      <c r="Z45" s="41"/>
      <c r="AA45" s="41"/>
      <c r="AB45" s="41"/>
    </row>
    <row r="46" spans="1:28" s="13" customFormat="1" ht="69.75" customHeight="1" thickBot="1">
      <c r="A46" s="114" t="s">
        <v>2</v>
      </c>
      <c r="B46" s="124" t="s">
        <v>3</v>
      </c>
      <c r="C46" s="125" t="s">
        <v>4</v>
      </c>
      <c r="D46" s="126"/>
      <c r="E46" s="127" t="s">
        <v>5</v>
      </c>
      <c r="F46" s="128"/>
      <c r="G46" s="127" t="s">
        <v>6</v>
      </c>
      <c r="H46" s="128"/>
      <c r="I46" s="127" t="s">
        <v>7</v>
      </c>
      <c r="J46" s="128"/>
      <c r="K46" s="127" t="s">
        <v>8</v>
      </c>
      <c r="L46" s="128"/>
      <c r="M46" s="131" t="s">
        <v>59</v>
      </c>
      <c r="N46" s="132"/>
      <c r="O46" s="132"/>
      <c r="P46" s="133"/>
      <c r="Q46" s="134" t="s">
        <v>59</v>
      </c>
      <c r="R46" s="135"/>
      <c r="S46" s="135"/>
      <c r="T46" s="136"/>
      <c r="U46" s="131" t="s">
        <v>60</v>
      </c>
      <c r="V46" s="132"/>
      <c r="W46" s="132"/>
      <c r="X46" s="132"/>
      <c r="Y46" s="132"/>
      <c r="Z46" s="132"/>
      <c r="AA46" s="132"/>
      <c r="AB46" s="133"/>
    </row>
    <row r="47" spans="1:28" s="13" customFormat="1" ht="90.75" customHeight="1" thickBot="1">
      <c r="A47" s="115"/>
      <c r="B47" s="117"/>
      <c r="C47" s="43" t="s">
        <v>9</v>
      </c>
      <c r="D47" s="44" t="s">
        <v>10</v>
      </c>
      <c r="E47" s="44" t="s">
        <v>9</v>
      </c>
      <c r="F47" s="44" t="s">
        <v>10</v>
      </c>
      <c r="G47" s="44" t="s">
        <v>9</v>
      </c>
      <c r="H47" s="44" t="s">
        <v>10</v>
      </c>
      <c r="I47" s="44" t="s">
        <v>9</v>
      </c>
      <c r="J47" s="44" t="s">
        <v>10</v>
      </c>
      <c r="K47" s="44" t="s">
        <v>9</v>
      </c>
      <c r="L47" s="44" t="s">
        <v>10</v>
      </c>
      <c r="M47" s="44" t="s">
        <v>65</v>
      </c>
      <c r="N47" s="44" t="s">
        <v>64</v>
      </c>
      <c r="O47" s="44" t="s">
        <v>63</v>
      </c>
      <c r="P47" s="44" t="s">
        <v>61</v>
      </c>
      <c r="Q47" s="45" t="s">
        <v>70</v>
      </c>
      <c r="R47" s="45" t="s">
        <v>72</v>
      </c>
      <c r="S47" s="45" t="s">
        <v>73</v>
      </c>
      <c r="T47" s="45" t="s">
        <v>71</v>
      </c>
      <c r="U47" s="44" t="s">
        <v>62</v>
      </c>
      <c r="V47" s="44" t="s">
        <v>66</v>
      </c>
      <c r="W47" s="44" t="s">
        <v>78</v>
      </c>
      <c r="X47" s="44" t="s">
        <v>79</v>
      </c>
      <c r="Y47" s="44" t="s">
        <v>80</v>
      </c>
      <c r="Z47" s="44" t="s">
        <v>67</v>
      </c>
      <c r="AA47" s="44" t="s">
        <v>68</v>
      </c>
      <c r="AB47" s="44" t="s">
        <v>69</v>
      </c>
    </row>
    <row r="48" spans="1:28" s="13" customFormat="1" ht="58.5" customHeight="1" thickBot="1">
      <c r="A48" s="70">
        <v>78</v>
      </c>
      <c r="B48" s="71" t="s">
        <v>129</v>
      </c>
      <c r="C48" s="22">
        <v>50</v>
      </c>
      <c r="D48" s="22">
        <v>40</v>
      </c>
      <c r="E48" s="21">
        <v>1.2</v>
      </c>
      <c r="F48" s="21">
        <v>0.96</v>
      </c>
      <c r="G48" s="21">
        <v>3.8</v>
      </c>
      <c r="H48" s="21">
        <v>3.04</v>
      </c>
      <c r="I48" s="21">
        <v>6.5</v>
      </c>
      <c r="J48" s="21">
        <v>5.2</v>
      </c>
      <c r="K48" s="21">
        <v>66</v>
      </c>
      <c r="L48" s="21">
        <v>53</v>
      </c>
      <c r="M48" s="107">
        <v>0.03</v>
      </c>
      <c r="N48" s="108">
        <v>0.024</v>
      </c>
      <c r="O48" s="108">
        <v>5.2</v>
      </c>
      <c r="P48" s="108">
        <v>4.4</v>
      </c>
      <c r="Q48" s="107">
        <v>0</v>
      </c>
      <c r="R48" s="107">
        <v>0</v>
      </c>
      <c r="S48" s="107">
        <v>0</v>
      </c>
      <c r="T48" s="107">
        <v>0</v>
      </c>
      <c r="U48" s="108">
        <v>12.11</v>
      </c>
      <c r="V48" s="108">
        <v>10.68</v>
      </c>
      <c r="W48" s="108">
        <v>21.19</v>
      </c>
      <c r="X48" s="109">
        <v>18.84</v>
      </c>
      <c r="Y48" s="108">
        <v>10.9</v>
      </c>
      <c r="Z48" s="108">
        <v>8.78</v>
      </c>
      <c r="AA48" s="108">
        <v>0.36</v>
      </c>
      <c r="AB48" s="109">
        <v>0.36</v>
      </c>
    </row>
    <row r="49" spans="1:28" s="13" customFormat="1" ht="58.5" customHeight="1" thickBot="1">
      <c r="A49" s="70">
        <v>155</v>
      </c>
      <c r="B49" s="72" t="s">
        <v>135</v>
      </c>
      <c r="C49" s="22" t="s">
        <v>146</v>
      </c>
      <c r="D49" s="22" t="s">
        <v>147</v>
      </c>
      <c r="E49" s="21">
        <v>4.5</v>
      </c>
      <c r="F49" s="21">
        <v>5.4</v>
      </c>
      <c r="G49" s="21">
        <v>5.6</v>
      </c>
      <c r="H49" s="21">
        <v>6.7</v>
      </c>
      <c r="I49" s="21">
        <v>35</v>
      </c>
      <c r="J49" s="21">
        <v>42</v>
      </c>
      <c r="K49" s="21">
        <v>150</v>
      </c>
      <c r="L49" s="21">
        <v>180</v>
      </c>
      <c r="M49" s="108">
        <v>0.04</v>
      </c>
      <c r="N49" s="108">
        <v>0.048</v>
      </c>
      <c r="O49" s="108">
        <v>17.45</v>
      </c>
      <c r="P49" s="108">
        <v>20.94</v>
      </c>
      <c r="Q49" s="107">
        <v>0.03</v>
      </c>
      <c r="R49" s="107">
        <v>0.036</v>
      </c>
      <c r="S49" s="107">
        <v>0.21</v>
      </c>
      <c r="T49" s="107">
        <v>0.25</v>
      </c>
      <c r="U49" s="108">
        <v>15</v>
      </c>
      <c r="V49" s="108">
        <v>18</v>
      </c>
      <c r="W49" s="108">
        <v>35.63</v>
      </c>
      <c r="X49" s="109">
        <v>42.75</v>
      </c>
      <c r="Y49" s="108">
        <v>24.95</v>
      </c>
      <c r="Z49" s="108">
        <v>29.94</v>
      </c>
      <c r="AA49" s="108">
        <v>1</v>
      </c>
      <c r="AB49" s="109">
        <v>1.2</v>
      </c>
    </row>
    <row r="50" spans="1:28" s="13" customFormat="1" ht="49.5" customHeight="1" thickBot="1">
      <c r="A50" s="70">
        <v>499</v>
      </c>
      <c r="B50" s="71" t="s">
        <v>57</v>
      </c>
      <c r="C50" s="22">
        <v>50</v>
      </c>
      <c r="D50" s="22">
        <v>60</v>
      </c>
      <c r="E50" s="21">
        <v>14.115</v>
      </c>
      <c r="F50" s="21">
        <v>17.64</v>
      </c>
      <c r="G50" s="21">
        <v>8.024999999999999</v>
      </c>
      <c r="H50" s="21">
        <v>10.02</v>
      </c>
      <c r="I50" s="21">
        <v>3.33</v>
      </c>
      <c r="J50" s="21">
        <v>4.14</v>
      </c>
      <c r="K50" s="21">
        <v>166.14000000000001</v>
      </c>
      <c r="L50" s="21">
        <v>207.67499999999998</v>
      </c>
      <c r="M50" s="108">
        <v>0.07500000000000001</v>
      </c>
      <c r="N50" s="108">
        <v>0.12</v>
      </c>
      <c r="O50" s="108">
        <v>0.28500000000000003</v>
      </c>
      <c r="P50" s="108">
        <v>0.39</v>
      </c>
      <c r="Q50" s="107">
        <v>0</v>
      </c>
      <c r="R50" s="107">
        <v>0</v>
      </c>
      <c r="S50" s="107">
        <v>0</v>
      </c>
      <c r="T50" s="107">
        <v>0</v>
      </c>
      <c r="U50" s="108">
        <v>17.205000000000002</v>
      </c>
      <c r="V50" s="108">
        <v>20.64</v>
      </c>
      <c r="W50" s="108">
        <v>137.28</v>
      </c>
      <c r="X50" s="109">
        <v>164.73</v>
      </c>
      <c r="Y50" s="108">
        <v>19.125</v>
      </c>
      <c r="Z50" s="108">
        <v>22.950000000000003</v>
      </c>
      <c r="AA50" s="108">
        <v>1.665</v>
      </c>
      <c r="AB50" s="109">
        <v>1.995</v>
      </c>
    </row>
    <row r="51" spans="1:28" s="13" customFormat="1" ht="55.5" customHeight="1" thickBot="1">
      <c r="A51" s="70">
        <v>520</v>
      </c>
      <c r="B51" s="71" t="s">
        <v>24</v>
      </c>
      <c r="C51" s="22">
        <v>125</v>
      </c>
      <c r="D51" s="22">
        <v>125</v>
      </c>
      <c r="E51" s="21">
        <v>4.500000000000001</v>
      </c>
      <c r="F51" s="21">
        <v>4.500000000000001</v>
      </c>
      <c r="G51" s="21">
        <v>10.75</v>
      </c>
      <c r="H51" s="21">
        <v>10.75</v>
      </c>
      <c r="I51" s="21">
        <v>20.25</v>
      </c>
      <c r="J51" s="21">
        <v>20.25</v>
      </c>
      <c r="K51" s="21">
        <v>157.5</v>
      </c>
      <c r="L51" s="21">
        <v>157.5</v>
      </c>
      <c r="M51" s="107">
        <v>0.08750000000000001</v>
      </c>
      <c r="N51" s="108">
        <v>0.08750000000000001</v>
      </c>
      <c r="O51" s="108">
        <v>2.6125</v>
      </c>
      <c r="P51" s="108">
        <v>2.6125</v>
      </c>
      <c r="Q51" s="107">
        <v>0.025</v>
      </c>
      <c r="R51" s="107">
        <v>0.025</v>
      </c>
      <c r="S51" s="107">
        <v>0.125</v>
      </c>
      <c r="T51" s="107">
        <v>0.125</v>
      </c>
      <c r="U51" s="108">
        <v>45.9</v>
      </c>
      <c r="V51" s="108">
        <v>45.9</v>
      </c>
      <c r="W51" s="108">
        <v>68.33749999999999</v>
      </c>
      <c r="X51" s="109">
        <v>68.33749999999999</v>
      </c>
      <c r="Y51" s="108">
        <v>19.450000000000003</v>
      </c>
      <c r="Z51" s="108">
        <v>19.450000000000003</v>
      </c>
      <c r="AA51" s="108">
        <v>0.6124999999999999</v>
      </c>
      <c r="AB51" s="109">
        <v>0.6124999999999999</v>
      </c>
    </row>
    <row r="52" spans="1:28" s="13" customFormat="1" ht="60" customHeight="1" thickBot="1">
      <c r="A52" s="70">
        <v>699</v>
      </c>
      <c r="B52" s="71" t="s">
        <v>163</v>
      </c>
      <c r="C52" s="22">
        <v>200</v>
      </c>
      <c r="D52" s="22">
        <v>200</v>
      </c>
      <c r="E52" s="21">
        <v>0.1</v>
      </c>
      <c r="F52" s="21">
        <v>0.1</v>
      </c>
      <c r="G52" s="21">
        <v>0</v>
      </c>
      <c r="H52" s="21">
        <v>0</v>
      </c>
      <c r="I52" s="21">
        <v>25.2</v>
      </c>
      <c r="J52" s="21">
        <v>25.2</v>
      </c>
      <c r="K52" s="21">
        <v>96</v>
      </c>
      <c r="L52" s="21">
        <v>96</v>
      </c>
      <c r="M52" s="107">
        <v>0.006</v>
      </c>
      <c r="N52" s="108">
        <v>0.006</v>
      </c>
      <c r="O52" s="108">
        <v>3.2</v>
      </c>
      <c r="P52" s="108">
        <v>3.2</v>
      </c>
      <c r="Q52" s="107">
        <v>0</v>
      </c>
      <c r="R52" s="107">
        <v>0</v>
      </c>
      <c r="S52" s="107">
        <v>0.4</v>
      </c>
      <c r="T52" s="107">
        <v>0.4</v>
      </c>
      <c r="U52" s="108">
        <v>14.22</v>
      </c>
      <c r="V52" s="108">
        <v>14.22</v>
      </c>
      <c r="W52" s="108">
        <v>2.14</v>
      </c>
      <c r="X52" s="109">
        <v>2.14</v>
      </c>
      <c r="Y52" s="108">
        <v>4.14</v>
      </c>
      <c r="Z52" s="108">
        <v>4.14</v>
      </c>
      <c r="AA52" s="108">
        <v>0.48</v>
      </c>
      <c r="AB52" s="109">
        <v>0.48</v>
      </c>
    </row>
    <row r="53" spans="1:28" s="11" customFormat="1" ht="84" thickBot="1">
      <c r="A53" s="15"/>
      <c r="B53" s="71" t="s">
        <v>38</v>
      </c>
      <c r="C53" s="22">
        <v>32.5</v>
      </c>
      <c r="D53" s="22">
        <v>32.5</v>
      </c>
      <c r="E53" s="21">
        <v>2.5025</v>
      </c>
      <c r="F53" s="21">
        <v>2.5025</v>
      </c>
      <c r="G53" s="21">
        <v>0.455</v>
      </c>
      <c r="H53" s="21">
        <v>0.455</v>
      </c>
      <c r="I53" s="21">
        <v>12.2525</v>
      </c>
      <c r="J53" s="21">
        <v>12.2525</v>
      </c>
      <c r="K53" s="21">
        <v>65</v>
      </c>
      <c r="L53" s="21">
        <v>65</v>
      </c>
      <c r="M53" s="108">
        <v>0.0325</v>
      </c>
      <c r="N53" s="108">
        <v>0.0325</v>
      </c>
      <c r="O53" s="108">
        <v>0</v>
      </c>
      <c r="P53" s="108">
        <v>0</v>
      </c>
      <c r="Q53" s="107">
        <v>0</v>
      </c>
      <c r="R53" s="107">
        <v>0</v>
      </c>
      <c r="S53" s="107">
        <v>0</v>
      </c>
      <c r="T53" s="107">
        <v>0</v>
      </c>
      <c r="U53" s="108">
        <v>11.624166666666667</v>
      </c>
      <c r="V53" s="108">
        <v>11.624166666666667</v>
      </c>
      <c r="W53" s="108">
        <v>22.858333333333334</v>
      </c>
      <c r="X53" s="109">
        <v>22.858333333333334</v>
      </c>
      <c r="Y53" s="108">
        <v>20.420833333333334</v>
      </c>
      <c r="Z53" s="108">
        <v>20.420833333333334</v>
      </c>
      <c r="AA53" s="108">
        <v>1.5816666666666666</v>
      </c>
      <c r="AB53" s="109">
        <v>1.5816666666666666</v>
      </c>
    </row>
    <row r="54" spans="1:28" s="11" customFormat="1" ht="56.25" thickBot="1">
      <c r="A54" s="15"/>
      <c r="B54" s="71" t="s">
        <v>39</v>
      </c>
      <c r="C54" s="22">
        <v>18</v>
      </c>
      <c r="D54" s="22">
        <v>18</v>
      </c>
      <c r="E54" s="21">
        <v>1.3499999999999999</v>
      </c>
      <c r="F54" s="21">
        <v>1.3499999999999999</v>
      </c>
      <c r="G54" s="21">
        <v>0.522</v>
      </c>
      <c r="H54" s="21">
        <v>0.522</v>
      </c>
      <c r="I54" s="21">
        <v>9.252</v>
      </c>
      <c r="J54" s="21">
        <v>9.252</v>
      </c>
      <c r="K54" s="21">
        <v>47.4</v>
      </c>
      <c r="L54" s="21">
        <v>47.4</v>
      </c>
      <c r="M54" s="108">
        <v>0.02</v>
      </c>
      <c r="N54" s="108">
        <v>0.02</v>
      </c>
      <c r="O54" s="108">
        <v>0</v>
      </c>
      <c r="P54" s="108">
        <v>0</v>
      </c>
      <c r="Q54" s="107">
        <v>0</v>
      </c>
      <c r="R54" s="107">
        <v>0</v>
      </c>
      <c r="S54" s="107">
        <v>0.02</v>
      </c>
      <c r="T54" s="107">
        <v>0.02</v>
      </c>
      <c r="U54" s="108">
        <v>5.94</v>
      </c>
      <c r="V54" s="108">
        <v>5.94</v>
      </c>
      <c r="W54" s="108">
        <v>11.67</v>
      </c>
      <c r="X54" s="109">
        <v>11.67</v>
      </c>
      <c r="Y54" s="108">
        <v>10.44</v>
      </c>
      <c r="Z54" s="108">
        <v>10.44</v>
      </c>
      <c r="AA54" s="108">
        <v>0.8</v>
      </c>
      <c r="AB54" s="109">
        <v>0.8</v>
      </c>
    </row>
    <row r="55" spans="1:28" s="11" customFormat="1" ht="36" customHeight="1" thickBot="1">
      <c r="A55" s="15"/>
      <c r="B55" s="90" t="s">
        <v>11</v>
      </c>
      <c r="C55" s="22"/>
      <c r="D55" s="22"/>
      <c r="E55" s="21">
        <f>SUM(E48:E54)</f>
        <v>28.267500000000005</v>
      </c>
      <c r="F55" s="21">
        <f aca="true" t="shared" si="5" ref="F55:AB55">SUM(F48:F54)</f>
        <v>32.4525</v>
      </c>
      <c r="G55" s="21">
        <f t="shared" si="5"/>
        <v>29.151999999999994</v>
      </c>
      <c r="H55" s="21">
        <f t="shared" si="5"/>
        <v>31.486999999999995</v>
      </c>
      <c r="I55" s="21">
        <f t="shared" si="5"/>
        <v>111.7845</v>
      </c>
      <c r="J55" s="21">
        <f t="shared" si="5"/>
        <v>118.2945</v>
      </c>
      <c r="K55" s="21">
        <f t="shared" si="5"/>
        <v>748.04</v>
      </c>
      <c r="L55" s="21">
        <f t="shared" si="5"/>
        <v>806.5749999999999</v>
      </c>
      <c r="M55" s="21">
        <f t="shared" si="5"/>
        <v>0.29100000000000004</v>
      </c>
      <c r="N55" s="21">
        <f t="shared" si="5"/>
        <v>0.3380000000000001</v>
      </c>
      <c r="O55" s="21">
        <f t="shared" si="5"/>
        <v>28.7475</v>
      </c>
      <c r="P55" s="21">
        <f t="shared" si="5"/>
        <v>31.542500000000004</v>
      </c>
      <c r="Q55" s="21">
        <f t="shared" si="5"/>
        <v>0.055</v>
      </c>
      <c r="R55" s="21">
        <f t="shared" si="5"/>
        <v>0.061</v>
      </c>
      <c r="S55" s="21">
        <f t="shared" si="5"/>
        <v>0.755</v>
      </c>
      <c r="T55" s="21">
        <f t="shared" si="5"/>
        <v>0.795</v>
      </c>
      <c r="U55" s="21">
        <f t="shared" si="5"/>
        <v>121.99916666666667</v>
      </c>
      <c r="V55" s="21">
        <f t="shared" si="5"/>
        <v>127.00416666666666</v>
      </c>
      <c r="W55" s="21">
        <f t="shared" si="5"/>
        <v>299.10583333333335</v>
      </c>
      <c r="X55" s="21">
        <f t="shared" si="5"/>
        <v>331.3258333333333</v>
      </c>
      <c r="Y55" s="21">
        <f t="shared" si="5"/>
        <v>109.42583333333334</v>
      </c>
      <c r="Z55" s="21">
        <f t="shared" si="5"/>
        <v>116.12083333333334</v>
      </c>
      <c r="AA55" s="21">
        <f t="shared" si="5"/>
        <v>6.4991666666666665</v>
      </c>
      <c r="AB55" s="21">
        <f t="shared" si="5"/>
        <v>7.029166666666668</v>
      </c>
    </row>
    <row r="56" spans="1:28" s="11" customFormat="1" ht="36" customHeight="1">
      <c r="A56" s="19"/>
      <c r="B56" s="92"/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1" customFormat="1" ht="36" customHeight="1">
      <c r="A57" s="141" t="s">
        <v>109</v>
      </c>
      <c r="B57" s="141"/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1" customFormat="1" ht="43.5" customHeight="1" thickBot="1">
      <c r="A58" s="19"/>
      <c r="B58" s="92"/>
      <c r="C58" s="51"/>
      <c r="D58" s="51"/>
      <c r="E58" s="52"/>
      <c r="F58" s="52"/>
      <c r="G58" s="52"/>
      <c r="H58" s="52"/>
      <c r="I58" s="52"/>
      <c r="J58" s="52"/>
      <c r="K58" s="53"/>
      <c r="L58" s="53"/>
      <c r="M58" s="41"/>
      <c r="N58" s="41"/>
      <c r="O58" s="41"/>
      <c r="P58" s="41"/>
      <c r="Q58" s="42"/>
      <c r="R58" s="42"/>
      <c r="S58" s="42"/>
      <c r="T58" s="42"/>
      <c r="U58" s="41"/>
      <c r="V58" s="41"/>
      <c r="W58" s="41"/>
      <c r="X58" s="41"/>
      <c r="Y58" s="41"/>
      <c r="Z58" s="41"/>
      <c r="AA58" s="41"/>
      <c r="AB58" s="41"/>
    </row>
    <row r="59" spans="1:28" s="11" customFormat="1" ht="49.5" customHeight="1" thickBot="1">
      <c r="A59" s="114" t="s">
        <v>2</v>
      </c>
      <c r="B59" s="124" t="s">
        <v>3</v>
      </c>
      <c r="C59" s="125" t="s">
        <v>4</v>
      </c>
      <c r="D59" s="126"/>
      <c r="E59" s="127" t="s">
        <v>5</v>
      </c>
      <c r="F59" s="128"/>
      <c r="G59" s="127" t="s">
        <v>6</v>
      </c>
      <c r="H59" s="128"/>
      <c r="I59" s="127" t="s">
        <v>7</v>
      </c>
      <c r="J59" s="128"/>
      <c r="K59" s="139" t="s">
        <v>8</v>
      </c>
      <c r="L59" s="140"/>
      <c r="M59" s="131" t="s">
        <v>59</v>
      </c>
      <c r="N59" s="132"/>
      <c r="O59" s="132"/>
      <c r="P59" s="133"/>
      <c r="Q59" s="134" t="s">
        <v>59</v>
      </c>
      <c r="R59" s="135"/>
      <c r="S59" s="135"/>
      <c r="T59" s="136"/>
      <c r="U59" s="131" t="s">
        <v>60</v>
      </c>
      <c r="V59" s="132"/>
      <c r="W59" s="132"/>
      <c r="X59" s="132"/>
      <c r="Y59" s="132"/>
      <c r="Z59" s="132"/>
      <c r="AA59" s="132"/>
      <c r="AB59" s="133"/>
    </row>
    <row r="60" spans="1:28" s="11" customFormat="1" ht="81.75" thickBot="1">
      <c r="A60" s="115"/>
      <c r="B60" s="117"/>
      <c r="C60" s="43" t="s">
        <v>9</v>
      </c>
      <c r="D60" s="44" t="s">
        <v>10</v>
      </c>
      <c r="E60" s="44" t="s">
        <v>9</v>
      </c>
      <c r="F60" s="44" t="s">
        <v>10</v>
      </c>
      <c r="G60" s="44" t="s">
        <v>9</v>
      </c>
      <c r="H60" s="44" t="s">
        <v>10</v>
      </c>
      <c r="I60" s="44" t="s">
        <v>9</v>
      </c>
      <c r="J60" s="44" t="s">
        <v>10</v>
      </c>
      <c r="K60" s="45" t="s">
        <v>9</v>
      </c>
      <c r="L60" s="45" t="s">
        <v>10</v>
      </c>
      <c r="M60" s="44" t="s">
        <v>65</v>
      </c>
      <c r="N60" s="44" t="s">
        <v>64</v>
      </c>
      <c r="O60" s="44" t="s">
        <v>63</v>
      </c>
      <c r="P60" s="44" t="s">
        <v>61</v>
      </c>
      <c r="Q60" s="45" t="s">
        <v>70</v>
      </c>
      <c r="R60" s="45" t="s">
        <v>72</v>
      </c>
      <c r="S60" s="45" t="s">
        <v>73</v>
      </c>
      <c r="T60" s="45" t="s">
        <v>71</v>
      </c>
      <c r="U60" s="44" t="s">
        <v>62</v>
      </c>
      <c r="V60" s="44" t="s">
        <v>66</v>
      </c>
      <c r="W60" s="44" t="s">
        <v>78</v>
      </c>
      <c r="X60" s="44" t="s">
        <v>79</v>
      </c>
      <c r="Y60" s="44" t="s">
        <v>80</v>
      </c>
      <c r="Z60" s="44" t="s">
        <v>67</v>
      </c>
      <c r="AA60" s="44" t="s">
        <v>68</v>
      </c>
      <c r="AB60" s="44" t="s">
        <v>69</v>
      </c>
    </row>
    <row r="61" spans="1:28" s="11" customFormat="1" ht="61.5" customHeight="1" thickBot="1">
      <c r="A61" s="77">
        <v>238</v>
      </c>
      <c r="B61" s="78" t="s">
        <v>124</v>
      </c>
      <c r="C61" s="22">
        <v>50</v>
      </c>
      <c r="D61" s="22">
        <v>50</v>
      </c>
      <c r="E61" s="58">
        <v>11.66</v>
      </c>
      <c r="F61" s="59">
        <v>11.66</v>
      </c>
      <c r="G61" s="58">
        <v>10.28</v>
      </c>
      <c r="H61" s="59">
        <v>10.28</v>
      </c>
      <c r="I61" s="60">
        <v>23.78</v>
      </c>
      <c r="J61" s="60">
        <v>23.78</v>
      </c>
      <c r="K61" s="61">
        <v>234</v>
      </c>
      <c r="L61" s="61">
        <v>234</v>
      </c>
      <c r="M61" s="108">
        <v>0.06</v>
      </c>
      <c r="N61" s="108">
        <v>0.06</v>
      </c>
      <c r="O61" s="108">
        <v>0.7</v>
      </c>
      <c r="P61" s="108">
        <v>0.7</v>
      </c>
      <c r="Q61" s="107">
        <v>44</v>
      </c>
      <c r="R61" s="107">
        <v>44</v>
      </c>
      <c r="S61" s="107">
        <v>0</v>
      </c>
      <c r="T61" s="107">
        <v>0</v>
      </c>
      <c r="U61" s="108">
        <v>113.6</v>
      </c>
      <c r="V61" s="108">
        <v>113.6</v>
      </c>
      <c r="W61" s="108">
        <v>155.2</v>
      </c>
      <c r="X61" s="109">
        <v>155.2</v>
      </c>
      <c r="Y61" s="108">
        <v>22.8</v>
      </c>
      <c r="Z61" s="108">
        <v>22.8</v>
      </c>
      <c r="AA61" s="108">
        <v>0.7</v>
      </c>
      <c r="AB61" s="109">
        <v>0.7</v>
      </c>
    </row>
    <row r="62" spans="1:28" s="11" customFormat="1" ht="49.5" customHeight="1" thickBot="1">
      <c r="A62" s="77">
        <v>685</v>
      </c>
      <c r="B62" s="81" t="s">
        <v>46</v>
      </c>
      <c r="C62" s="82" t="s">
        <v>48</v>
      </c>
      <c r="D62" s="82" t="s">
        <v>48</v>
      </c>
      <c r="E62" s="63">
        <v>0.2</v>
      </c>
      <c r="F62" s="64">
        <v>0.2</v>
      </c>
      <c r="G62" s="63">
        <v>0</v>
      </c>
      <c r="H62" s="63">
        <v>0</v>
      </c>
      <c r="I62" s="21">
        <v>15</v>
      </c>
      <c r="J62" s="21">
        <v>15</v>
      </c>
      <c r="K62" s="23">
        <v>58</v>
      </c>
      <c r="L62" s="23">
        <v>58</v>
      </c>
      <c r="M62" s="108">
        <v>0</v>
      </c>
      <c r="N62" s="108">
        <v>0</v>
      </c>
      <c r="O62" s="108">
        <v>0.02</v>
      </c>
      <c r="P62" s="108">
        <v>0.02</v>
      </c>
      <c r="Q62" s="107">
        <v>0</v>
      </c>
      <c r="R62" s="107">
        <v>0</v>
      </c>
      <c r="S62" s="107">
        <v>0</v>
      </c>
      <c r="T62" s="107">
        <v>0</v>
      </c>
      <c r="U62" s="108">
        <v>1.29</v>
      </c>
      <c r="V62" s="108">
        <v>1.29</v>
      </c>
      <c r="W62" s="108">
        <v>1.6</v>
      </c>
      <c r="X62" s="109">
        <v>1.6</v>
      </c>
      <c r="Y62" s="108">
        <v>0.88</v>
      </c>
      <c r="Z62" s="108">
        <v>0.88</v>
      </c>
      <c r="AA62" s="108">
        <v>0.21</v>
      </c>
      <c r="AB62" s="109">
        <v>0.21</v>
      </c>
    </row>
    <row r="63" spans="1:28" s="11" customFormat="1" ht="29.25" customHeight="1" thickBot="1">
      <c r="A63" s="15"/>
      <c r="B63" s="90" t="s">
        <v>11</v>
      </c>
      <c r="C63" s="22"/>
      <c r="D63" s="22"/>
      <c r="E63" s="21">
        <f>SUM(E61:E62)</f>
        <v>11.86</v>
      </c>
      <c r="F63" s="21">
        <f aca="true" t="shared" si="6" ref="F63:AB63">SUM(F61:F62)</f>
        <v>11.86</v>
      </c>
      <c r="G63" s="21">
        <f t="shared" si="6"/>
        <v>10.28</v>
      </c>
      <c r="H63" s="21">
        <f t="shared" si="6"/>
        <v>10.28</v>
      </c>
      <c r="I63" s="21">
        <f t="shared" si="6"/>
        <v>38.78</v>
      </c>
      <c r="J63" s="21">
        <f t="shared" si="6"/>
        <v>38.78</v>
      </c>
      <c r="K63" s="21">
        <f t="shared" si="6"/>
        <v>292</v>
      </c>
      <c r="L63" s="21">
        <f t="shared" si="6"/>
        <v>292</v>
      </c>
      <c r="M63" s="21">
        <f t="shared" si="6"/>
        <v>0.06</v>
      </c>
      <c r="N63" s="21">
        <f t="shared" si="6"/>
        <v>0.06</v>
      </c>
      <c r="O63" s="21">
        <f t="shared" si="6"/>
        <v>0.72</v>
      </c>
      <c r="P63" s="21">
        <f t="shared" si="6"/>
        <v>0.72</v>
      </c>
      <c r="Q63" s="21">
        <f t="shared" si="6"/>
        <v>44</v>
      </c>
      <c r="R63" s="21">
        <f t="shared" si="6"/>
        <v>44</v>
      </c>
      <c r="S63" s="21">
        <f t="shared" si="6"/>
        <v>0</v>
      </c>
      <c r="T63" s="21">
        <f t="shared" si="6"/>
        <v>0</v>
      </c>
      <c r="U63" s="21">
        <f t="shared" si="6"/>
        <v>114.89</v>
      </c>
      <c r="V63" s="21">
        <f t="shared" si="6"/>
        <v>114.89</v>
      </c>
      <c r="W63" s="21">
        <f t="shared" si="6"/>
        <v>156.79999999999998</v>
      </c>
      <c r="X63" s="21">
        <f t="shared" si="6"/>
        <v>156.79999999999998</v>
      </c>
      <c r="Y63" s="21">
        <f t="shared" si="6"/>
        <v>23.68</v>
      </c>
      <c r="Z63" s="21">
        <f t="shared" si="6"/>
        <v>23.68</v>
      </c>
      <c r="AA63" s="21">
        <f t="shared" si="6"/>
        <v>0.9099999999999999</v>
      </c>
      <c r="AB63" s="21">
        <f t="shared" si="6"/>
        <v>0.9099999999999999</v>
      </c>
    </row>
    <row r="64" spans="1:28" s="11" customFormat="1" ht="36.75" customHeight="1" thickBot="1">
      <c r="A64" s="15"/>
      <c r="B64" s="90" t="s">
        <v>26</v>
      </c>
      <c r="C64" s="22"/>
      <c r="D64" s="22"/>
      <c r="E64" s="21">
        <f>E41+E55+E63</f>
        <v>52.57750000000001</v>
      </c>
      <c r="F64" s="21">
        <f aca="true" t="shared" si="7" ref="F64:AB64">F41+F55+F63</f>
        <v>56.7625</v>
      </c>
      <c r="G64" s="21">
        <f t="shared" si="7"/>
        <v>60.842</v>
      </c>
      <c r="H64" s="21">
        <f t="shared" si="7"/>
        <v>63.17699999999999</v>
      </c>
      <c r="I64" s="21">
        <f t="shared" si="7"/>
        <v>234.1745</v>
      </c>
      <c r="J64" s="21">
        <f t="shared" si="7"/>
        <v>240.68449999999999</v>
      </c>
      <c r="K64" s="21">
        <f t="shared" si="7"/>
        <v>1579.6399999999999</v>
      </c>
      <c r="L64" s="21">
        <f t="shared" si="7"/>
        <v>1638.175</v>
      </c>
      <c r="M64" s="21">
        <f t="shared" si="7"/>
        <v>0.47100000000000003</v>
      </c>
      <c r="N64" s="21">
        <f t="shared" si="7"/>
        <v>0.518</v>
      </c>
      <c r="O64" s="21">
        <f t="shared" si="7"/>
        <v>34.2975</v>
      </c>
      <c r="P64" s="21">
        <f t="shared" si="7"/>
        <v>37.0925</v>
      </c>
      <c r="Q64" s="21">
        <f t="shared" si="7"/>
        <v>64.805</v>
      </c>
      <c r="R64" s="21">
        <f t="shared" si="7"/>
        <v>64.811</v>
      </c>
      <c r="S64" s="21">
        <f t="shared" si="7"/>
        <v>0.755</v>
      </c>
      <c r="T64" s="21">
        <f t="shared" si="7"/>
        <v>0.795</v>
      </c>
      <c r="U64" s="21">
        <f t="shared" si="7"/>
        <v>402.34916666666663</v>
      </c>
      <c r="V64" s="21">
        <f t="shared" si="7"/>
        <v>407.35416666666663</v>
      </c>
      <c r="W64" s="21">
        <f t="shared" si="7"/>
        <v>629.2458333333333</v>
      </c>
      <c r="X64" s="21">
        <f t="shared" si="7"/>
        <v>661.4658333333333</v>
      </c>
      <c r="Y64" s="21">
        <f t="shared" si="7"/>
        <v>177.93583333333336</v>
      </c>
      <c r="Z64" s="21">
        <f t="shared" si="7"/>
        <v>184.63083333333336</v>
      </c>
      <c r="AA64" s="21">
        <f t="shared" si="7"/>
        <v>9.399166666666666</v>
      </c>
      <c r="AB64" s="21">
        <f t="shared" si="7"/>
        <v>9.929166666666667</v>
      </c>
    </row>
    <row r="65" spans="1:28" s="11" customFormat="1" ht="21" customHeight="1">
      <c r="A65" s="14"/>
      <c r="B65" s="89"/>
      <c r="C65" s="55"/>
      <c r="D65" s="55"/>
      <c r="E65" s="41"/>
      <c r="F65" s="41"/>
      <c r="G65" s="41"/>
      <c r="H65" s="41"/>
      <c r="I65" s="41"/>
      <c r="J65" s="41"/>
      <c r="K65" s="42"/>
      <c r="L65" s="42"/>
      <c r="M65" s="41"/>
      <c r="N65" s="41"/>
      <c r="O65" s="41"/>
      <c r="P65" s="41"/>
      <c r="Q65" s="42"/>
      <c r="R65" s="42"/>
      <c r="S65" s="42"/>
      <c r="T65" s="42"/>
      <c r="U65" s="41"/>
      <c r="V65" s="41"/>
      <c r="W65" s="41"/>
      <c r="X65" s="41"/>
      <c r="Y65" s="41"/>
      <c r="Z65" s="41"/>
      <c r="AA65" s="41"/>
      <c r="AB65" s="41"/>
    </row>
    <row r="66" spans="1:28" s="11" customFormat="1" ht="49.5" customHeight="1">
      <c r="A66" s="14" t="s">
        <v>14</v>
      </c>
      <c r="B66" s="89"/>
      <c r="C66" s="55"/>
      <c r="D66" s="55"/>
      <c r="E66" s="41"/>
      <c r="F66" s="41"/>
      <c r="G66" s="41"/>
      <c r="H66" s="41"/>
      <c r="I66" s="41"/>
      <c r="J66" s="41"/>
      <c r="K66" s="42"/>
      <c r="L66" s="42"/>
      <c r="M66" s="41"/>
      <c r="N66" s="41"/>
      <c r="O66" s="41"/>
      <c r="P66" s="41"/>
      <c r="Q66" s="42"/>
      <c r="R66" s="42"/>
      <c r="S66" s="42"/>
      <c r="T66" s="42"/>
      <c r="U66" s="41"/>
      <c r="V66" s="41"/>
      <c r="W66" s="41"/>
      <c r="X66" s="41"/>
      <c r="Y66" s="41"/>
      <c r="Z66" s="41"/>
      <c r="AA66" s="41"/>
      <c r="AB66" s="41"/>
    </row>
    <row r="67" spans="1:28" s="11" customFormat="1" ht="19.5" customHeight="1" thickBot="1">
      <c r="A67" s="13"/>
      <c r="B67" s="89"/>
      <c r="C67" s="55"/>
      <c r="D67" s="55"/>
      <c r="E67" s="41"/>
      <c r="F67" s="41"/>
      <c r="G67" s="41"/>
      <c r="H67" s="41"/>
      <c r="I67" s="41"/>
      <c r="J67" s="41"/>
      <c r="K67" s="42"/>
      <c r="L67" s="42"/>
      <c r="M67" s="41"/>
      <c r="N67" s="41"/>
      <c r="O67" s="41"/>
      <c r="P67" s="41"/>
      <c r="Q67" s="42"/>
      <c r="R67" s="42"/>
      <c r="S67" s="42"/>
      <c r="T67" s="42"/>
      <c r="U67" s="41"/>
      <c r="V67" s="41"/>
      <c r="W67" s="41"/>
      <c r="X67" s="41"/>
      <c r="Y67" s="41"/>
      <c r="Z67" s="41"/>
      <c r="AA67" s="41"/>
      <c r="AB67" s="41"/>
    </row>
    <row r="68" spans="1:28" s="11" customFormat="1" ht="49.5" customHeight="1" thickBot="1">
      <c r="A68" s="114" t="s">
        <v>2</v>
      </c>
      <c r="B68" s="124" t="s">
        <v>3</v>
      </c>
      <c r="C68" s="125" t="s">
        <v>4</v>
      </c>
      <c r="D68" s="126"/>
      <c r="E68" s="127" t="s">
        <v>5</v>
      </c>
      <c r="F68" s="128"/>
      <c r="G68" s="127" t="s">
        <v>6</v>
      </c>
      <c r="H68" s="128"/>
      <c r="I68" s="127" t="s">
        <v>7</v>
      </c>
      <c r="J68" s="128"/>
      <c r="K68" s="127" t="s">
        <v>8</v>
      </c>
      <c r="L68" s="128"/>
      <c r="M68" s="131" t="s">
        <v>59</v>
      </c>
      <c r="N68" s="132"/>
      <c r="O68" s="132"/>
      <c r="P68" s="133"/>
      <c r="Q68" s="134" t="s">
        <v>59</v>
      </c>
      <c r="R68" s="135"/>
      <c r="S68" s="135"/>
      <c r="T68" s="136"/>
      <c r="U68" s="131" t="s">
        <v>60</v>
      </c>
      <c r="V68" s="132"/>
      <c r="W68" s="132"/>
      <c r="X68" s="132"/>
      <c r="Y68" s="132"/>
      <c r="Z68" s="132"/>
      <c r="AA68" s="132"/>
      <c r="AB68" s="133"/>
    </row>
    <row r="69" spans="1:28" s="11" customFormat="1" ht="89.25" customHeight="1" thickBot="1">
      <c r="A69" s="115"/>
      <c r="B69" s="117"/>
      <c r="C69" s="43" t="s">
        <v>9</v>
      </c>
      <c r="D69" s="44" t="s">
        <v>10</v>
      </c>
      <c r="E69" s="44" t="s">
        <v>9</v>
      </c>
      <c r="F69" s="44" t="s">
        <v>10</v>
      </c>
      <c r="G69" s="44" t="s">
        <v>9</v>
      </c>
      <c r="H69" s="44" t="s">
        <v>10</v>
      </c>
      <c r="I69" s="44" t="s">
        <v>9</v>
      </c>
      <c r="J69" s="44" t="s">
        <v>10</v>
      </c>
      <c r="K69" s="44" t="s">
        <v>9</v>
      </c>
      <c r="L69" s="44" t="s">
        <v>10</v>
      </c>
      <c r="M69" s="44" t="s">
        <v>65</v>
      </c>
      <c r="N69" s="44" t="s">
        <v>64</v>
      </c>
      <c r="O69" s="44" t="s">
        <v>63</v>
      </c>
      <c r="P69" s="44" t="s">
        <v>61</v>
      </c>
      <c r="Q69" s="45" t="s">
        <v>70</v>
      </c>
      <c r="R69" s="45" t="s">
        <v>72</v>
      </c>
      <c r="S69" s="45" t="s">
        <v>73</v>
      </c>
      <c r="T69" s="45" t="s">
        <v>71</v>
      </c>
      <c r="U69" s="44" t="s">
        <v>62</v>
      </c>
      <c r="V69" s="44" t="s">
        <v>66</v>
      </c>
      <c r="W69" s="44" t="s">
        <v>78</v>
      </c>
      <c r="X69" s="44" t="s">
        <v>79</v>
      </c>
      <c r="Y69" s="44" t="s">
        <v>80</v>
      </c>
      <c r="Z69" s="44" t="s">
        <v>67</v>
      </c>
      <c r="AA69" s="44" t="s">
        <v>68</v>
      </c>
      <c r="AB69" s="44" t="s">
        <v>69</v>
      </c>
    </row>
    <row r="70" spans="1:28" s="13" customFormat="1" ht="57" customHeight="1" thickBot="1">
      <c r="A70" s="15"/>
      <c r="B70" s="72" t="s">
        <v>52</v>
      </c>
      <c r="C70" s="22">
        <v>40</v>
      </c>
      <c r="D70" s="22">
        <v>40</v>
      </c>
      <c r="E70" s="21">
        <v>6.7</v>
      </c>
      <c r="F70" s="21">
        <v>6.7</v>
      </c>
      <c r="G70" s="21">
        <v>5.5</v>
      </c>
      <c r="H70" s="21">
        <v>5.5</v>
      </c>
      <c r="I70" s="21">
        <v>50.1</v>
      </c>
      <c r="J70" s="21">
        <v>50.1</v>
      </c>
      <c r="K70" s="23">
        <v>352</v>
      </c>
      <c r="L70" s="23">
        <v>352</v>
      </c>
      <c r="M70" s="108">
        <v>0.29</v>
      </c>
      <c r="N70" s="108">
        <v>0.29</v>
      </c>
      <c r="O70" s="108">
        <v>0</v>
      </c>
      <c r="P70" s="108">
        <v>0</v>
      </c>
      <c r="Q70" s="107">
        <v>0</v>
      </c>
      <c r="R70" s="107">
        <v>0</v>
      </c>
      <c r="S70" s="107">
        <v>0</v>
      </c>
      <c r="T70" s="107">
        <v>0</v>
      </c>
      <c r="U70" s="108">
        <v>82.6</v>
      </c>
      <c r="V70" s="108">
        <v>82.6</v>
      </c>
      <c r="W70" s="108">
        <v>237.3</v>
      </c>
      <c r="X70" s="109">
        <v>237.3</v>
      </c>
      <c r="Y70" s="108">
        <v>26</v>
      </c>
      <c r="Z70" s="108">
        <v>26</v>
      </c>
      <c r="AA70" s="108">
        <v>2.6</v>
      </c>
      <c r="AB70" s="109">
        <v>2.6</v>
      </c>
    </row>
    <row r="71" spans="1:28" s="11" customFormat="1" ht="59.25" customHeight="1" thickBot="1">
      <c r="A71" s="70">
        <v>694</v>
      </c>
      <c r="B71" s="71" t="s">
        <v>187</v>
      </c>
      <c r="C71" s="22">
        <v>200</v>
      </c>
      <c r="D71" s="22">
        <v>200</v>
      </c>
      <c r="E71" s="21">
        <v>4.7</v>
      </c>
      <c r="F71" s="21">
        <v>4.7</v>
      </c>
      <c r="G71" s="21">
        <v>5</v>
      </c>
      <c r="H71" s="21">
        <v>5</v>
      </c>
      <c r="I71" s="21">
        <v>31.8</v>
      </c>
      <c r="J71" s="21">
        <v>31.8</v>
      </c>
      <c r="K71" s="21">
        <v>187</v>
      </c>
      <c r="L71" s="21">
        <v>187</v>
      </c>
      <c r="M71" s="108">
        <v>0.03</v>
      </c>
      <c r="N71" s="108">
        <v>0.03</v>
      </c>
      <c r="O71" s="108">
        <v>0.98</v>
      </c>
      <c r="P71" s="108">
        <v>0.98</v>
      </c>
      <c r="Q71" s="107">
        <v>0.03</v>
      </c>
      <c r="R71" s="107">
        <v>0.03</v>
      </c>
      <c r="S71" s="107">
        <v>0</v>
      </c>
      <c r="T71" s="107">
        <v>0</v>
      </c>
      <c r="U71" s="108">
        <v>90.8</v>
      </c>
      <c r="V71" s="108">
        <v>90.8</v>
      </c>
      <c r="W71" s="108">
        <v>67.5</v>
      </c>
      <c r="X71" s="109">
        <v>67.5</v>
      </c>
      <c r="Y71" s="108">
        <v>90.8</v>
      </c>
      <c r="Z71" s="108">
        <v>90.8</v>
      </c>
      <c r="AA71" s="108">
        <v>0.37</v>
      </c>
      <c r="AB71" s="109">
        <v>0.37</v>
      </c>
    </row>
    <row r="72" spans="1:28" s="11" customFormat="1" ht="49.5" customHeight="1" thickBot="1">
      <c r="A72" s="15"/>
      <c r="B72" s="90" t="s">
        <v>11</v>
      </c>
      <c r="C72" s="22"/>
      <c r="D72" s="22"/>
      <c r="E72" s="21">
        <f>E70+E71</f>
        <v>11.4</v>
      </c>
      <c r="F72" s="21">
        <f aca="true" t="shared" si="8" ref="F72:AB72">F70+F71</f>
        <v>11.4</v>
      </c>
      <c r="G72" s="21">
        <f t="shared" si="8"/>
        <v>10.5</v>
      </c>
      <c r="H72" s="21">
        <f t="shared" si="8"/>
        <v>10.5</v>
      </c>
      <c r="I72" s="21">
        <f t="shared" si="8"/>
        <v>81.9</v>
      </c>
      <c r="J72" s="21">
        <f t="shared" si="8"/>
        <v>81.9</v>
      </c>
      <c r="K72" s="21">
        <f t="shared" si="8"/>
        <v>539</v>
      </c>
      <c r="L72" s="21">
        <f t="shared" si="8"/>
        <v>539</v>
      </c>
      <c r="M72" s="21">
        <f t="shared" si="8"/>
        <v>0.31999999999999995</v>
      </c>
      <c r="N72" s="21">
        <f t="shared" si="8"/>
        <v>0.31999999999999995</v>
      </c>
      <c r="O72" s="21">
        <f t="shared" si="8"/>
        <v>0.98</v>
      </c>
      <c r="P72" s="21">
        <f t="shared" si="8"/>
        <v>0.98</v>
      </c>
      <c r="Q72" s="21">
        <f t="shared" si="8"/>
        <v>0.03</v>
      </c>
      <c r="R72" s="21">
        <f t="shared" si="8"/>
        <v>0.03</v>
      </c>
      <c r="S72" s="21">
        <f t="shared" si="8"/>
        <v>0</v>
      </c>
      <c r="T72" s="21">
        <f t="shared" si="8"/>
        <v>0</v>
      </c>
      <c r="U72" s="21">
        <f t="shared" si="8"/>
        <v>173.39999999999998</v>
      </c>
      <c r="V72" s="21">
        <f t="shared" si="8"/>
        <v>173.39999999999998</v>
      </c>
      <c r="W72" s="21">
        <f t="shared" si="8"/>
        <v>304.8</v>
      </c>
      <c r="X72" s="21">
        <f t="shared" si="8"/>
        <v>304.8</v>
      </c>
      <c r="Y72" s="21">
        <f t="shared" si="8"/>
        <v>116.8</v>
      </c>
      <c r="Z72" s="21">
        <f t="shared" si="8"/>
        <v>116.8</v>
      </c>
      <c r="AA72" s="21">
        <f t="shared" si="8"/>
        <v>2.97</v>
      </c>
      <c r="AB72" s="21">
        <f t="shared" si="8"/>
        <v>2.97</v>
      </c>
    </row>
    <row r="73" spans="1:28" s="11" customFormat="1" ht="33" customHeight="1">
      <c r="A73" s="13"/>
      <c r="B73" s="91"/>
      <c r="C73" s="40"/>
      <c r="D73" s="40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2"/>
      <c r="R73" s="42"/>
      <c r="S73" s="42"/>
      <c r="T73" s="42"/>
      <c r="U73" s="41"/>
      <c r="V73" s="41"/>
      <c r="W73" s="41"/>
      <c r="X73" s="41"/>
      <c r="Y73" s="41"/>
      <c r="Z73" s="41"/>
      <c r="AA73" s="41"/>
      <c r="AB73" s="41"/>
    </row>
    <row r="74" spans="1:28" s="11" customFormat="1" ht="25.5" customHeight="1">
      <c r="A74" s="14" t="s">
        <v>15</v>
      </c>
      <c r="B74" s="91"/>
      <c r="C74" s="40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42"/>
      <c r="S74" s="42"/>
      <c r="T74" s="42"/>
      <c r="U74" s="41"/>
      <c r="V74" s="41"/>
      <c r="W74" s="41"/>
      <c r="X74" s="41"/>
      <c r="Y74" s="41"/>
      <c r="Z74" s="41"/>
      <c r="AA74" s="41"/>
      <c r="AB74" s="41"/>
    </row>
    <row r="75" spans="1:28" s="11" customFormat="1" ht="19.5" customHeight="1" thickBot="1">
      <c r="A75" s="13"/>
      <c r="B75" s="91"/>
      <c r="C75" s="40"/>
      <c r="D75" s="40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42"/>
      <c r="S75" s="42"/>
      <c r="T75" s="42"/>
      <c r="U75" s="41"/>
      <c r="V75" s="41"/>
      <c r="W75" s="41"/>
      <c r="X75" s="41"/>
      <c r="Y75" s="41"/>
      <c r="Z75" s="41"/>
      <c r="AA75" s="41"/>
      <c r="AB75" s="41"/>
    </row>
    <row r="76" spans="1:28" s="11" customFormat="1" ht="49.5" customHeight="1" thickBot="1">
      <c r="A76" s="114" t="s">
        <v>2</v>
      </c>
      <c r="B76" s="124" t="s">
        <v>3</v>
      </c>
      <c r="C76" s="125" t="s">
        <v>4</v>
      </c>
      <c r="D76" s="126"/>
      <c r="E76" s="127" t="s">
        <v>5</v>
      </c>
      <c r="F76" s="128"/>
      <c r="G76" s="127" t="s">
        <v>6</v>
      </c>
      <c r="H76" s="128"/>
      <c r="I76" s="127" t="s">
        <v>7</v>
      </c>
      <c r="J76" s="128"/>
      <c r="K76" s="127" t="s">
        <v>8</v>
      </c>
      <c r="L76" s="128"/>
      <c r="M76" s="131" t="s">
        <v>59</v>
      </c>
      <c r="N76" s="132"/>
      <c r="O76" s="132"/>
      <c r="P76" s="133"/>
      <c r="Q76" s="134" t="s">
        <v>59</v>
      </c>
      <c r="R76" s="135"/>
      <c r="S76" s="135"/>
      <c r="T76" s="136"/>
      <c r="U76" s="131" t="s">
        <v>60</v>
      </c>
      <c r="V76" s="132"/>
      <c r="W76" s="132"/>
      <c r="X76" s="132"/>
      <c r="Y76" s="132"/>
      <c r="Z76" s="132"/>
      <c r="AA76" s="132"/>
      <c r="AB76" s="133"/>
    </row>
    <row r="77" spans="1:28" s="11" customFormat="1" ht="83.25" customHeight="1" thickBot="1">
      <c r="A77" s="115"/>
      <c r="B77" s="117"/>
      <c r="C77" s="43" t="s">
        <v>9</v>
      </c>
      <c r="D77" s="44" t="s">
        <v>10</v>
      </c>
      <c r="E77" s="44" t="s">
        <v>9</v>
      </c>
      <c r="F77" s="44" t="s">
        <v>10</v>
      </c>
      <c r="G77" s="44" t="s">
        <v>9</v>
      </c>
      <c r="H77" s="44" t="s">
        <v>10</v>
      </c>
      <c r="I77" s="44" t="s">
        <v>9</v>
      </c>
      <c r="J77" s="44" t="s">
        <v>10</v>
      </c>
      <c r="K77" s="44" t="s">
        <v>9</v>
      </c>
      <c r="L77" s="44" t="s">
        <v>10</v>
      </c>
      <c r="M77" s="44" t="s">
        <v>65</v>
      </c>
      <c r="N77" s="44" t="s">
        <v>64</v>
      </c>
      <c r="O77" s="44" t="s">
        <v>63</v>
      </c>
      <c r="P77" s="44" t="s">
        <v>61</v>
      </c>
      <c r="Q77" s="45" t="s">
        <v>70</v>
      </c>
      <c r="R77" s="45" t="s">
        <v>72</v>
      </c>
      <c r="S77" s="45" t="s">
        <v>73</v>
      </c>
      <c r="T77" s="45" t="s">
        <v>71</v>
      </c>
      <c r="U77" s="44" t="s">
        <v>62</v>
      </c>
      <c r="V77" s="44" t="s">
        <v>66</v>
      </c>
      <c r="W77" s="44" t="s">
        <v>78</v>
      </c>
      <c r="X77" s="44" t="s">
        <v>79</v>
      </c>
      <c r="Y77" s="44" t="s">
        <v>80</v>
      </c>
      <c r="Z77" s="44" t="s">
        <v>67</v>
      </c>
      <c r="AA77" s="44" t="s">
        <v>68</v>
      </c>
      <c r="AB77" s="44" t="s">
        <v>69</v>
      </c>
    </row>
    <row r="78" spans="1:28" s="13" customFormat="1" ht="56.25" customHeight="1" thickBot="1">
      <c r="A78" s="70">
        <v>43</v>
      </c>
      <c r="B78" s="71" t="s">
        <v>142</v>
      </c>
      <c r="C78" s="22">
        <v>50</v>
      </c>
      <c r="D78" s="22">
        <v>40</v>
      </c>
      <c r="E78" s="21">
        <v>0.7</v>
      </c>
      <c r="F78" s="21">
        <v>0.56</v>
      </c>
      <c r="G78" s="21">
        <v>2.05</v>
      </c>
      <c r="H78" s="21">
        <v>1.64</v>
      </c>
      <c r="I78" s="21">
        <v>1.65</v>
      </c>
      <c r="J78" s="21">
        <v>1.32</v>
      </c>
      <c r="K78" s="21">
        <v>44</v>
      </c>
      <c r="L78" s="21">
        <v>36</v>
      </c>
      <c r="M78" s="108">
        <v>0</v>
      </c>
      <c r="N78" s="108">
        <v>0</v>
      </c>
      <c r="O78" s="108">
        <v>10</v>
      </c>
      <c r="P78" s="108">
        <v>8</v>
      </c>
      <c r="Q78" s="107">
        <v>0</v>
      </c>
      <c r="R78" s="107">
        <v>0</v>
      </c>
      <c r="S78" s="107">
        <v>0</v>
      </c>
      <c r="T78" s="107">
        <v>0</v>
      </c>
      <c r="U78" s="108">
        <v>18</v>
      </c>
      <c r="V78" s="108">
        <v>14.4</v>
      </c>
      <c r="W78" s="108">
        <v>12</v>
      </c>
      <c r="X78" s="109">
        <v>9.6</v>
      </c>
      <c r="Y78" s="108">
        <v>0</v>
      </c>
      <c r="Z78" s="108">
        <v>0</v>
      </c>
      <c r="AA78" s="108">
        <v>0.1</v>
      </c>
      <c r="AB78" s="109">
        <v>0.08</v>
      </c>
    </row>
    <row r="79" spans="1:28" s="13" customFormat="1" ht="84" thickBot="1">
      <c r="A79" s="70">
        <v>132</v>
      </c>
      <c r="B79" s="72" t="s">
        <v>143</v>
      </c>
      <c r="C79" s="22" t="s">
        <v>139</v>
      </c>
      <c r="D79" s="22" t="s">
        <v>140</v>
      </c>
      <c r="E79" s="21">
        <v>3.4</v>
      </c>
      <c r="F79" s="21">
        <v>4.25</v>
      </c>
      <c r="G79" s="21">
        <v>6.7</v>
      </c>
      <c r="H79" s="21">
        <v>8.3</v>
      </c>
      <c r="I79" s="21">
        <v>20.1</v>
      </c>
      <c r="J79" s="21">
        <v>24.12</v>
      </c>
      <c r="K79" s="21">
        <v>137</v>
      </c>
      <c r="L79" s="21">
        <v>172</v>
      </c>
      <c r="M79" s="108">
        <v>0.016</v>
      </c>
      <c r="N79" s="108">
        <v>0.02</v>
      </c>
      <c r="O79" s="108">
        <v>12.86</v>
      </c>
      <c r="P79" s="108">
        <v>16.07</v>
      </c>
      <c r="Q79" s="107">
        <v>0.09</v>
      </c>
      <c r="R79" s="107">
        <v>0.11</v>
      </c>
      <c r="S79" s="107">
        <v>0.1</v>
      </c>
      <c r="T79" s="107">
        <v>0.1</v>
      </c>
      <c r="U79" s="108">
        <v>9.72</v>
      </c>
      <c r="V79" s="108">
        <v>12.15</v>
      </c>
      <c r="W79" s="108">
        <v>35.96</v>
      </c>
      <c r="X79" s="109">
        <v>44.95</v>
      </c>
      <c r="Y79" s="108">
        <v>19.55</v>
      </c>
      <c r="Z79" s="108">
        <v>24.44</v>
      </c>
      <c r="AA79" s="108">
        <v>0.72</v>
      </c>
      <c r="AB79" s="109">
        <v>0.9</v>
      </c>
    </row>
    <row r="80" spans="1:28" s="13" customFormat="1" ht="56.25" customHeight="1" thickBot="1">
      <c r="A80" s="70">
        <v>431</v>
      </c>
      <c r="B80" s="72" t="s">
        <v>144</v>
      </c>
      <c r="C80" s="22" t="s">
        <v>84</v>
      </c>
      <c r="D80" s="22" t="s">
        <v>102</v>
      </c>
      <c r="E80" s="21">
        <v>6.8</v>
      </c>
      <c r="F80" s="21">
        <v>8.16</v>
      </c>
      <c r="G80" s="21">
        <v>6.8</v>
      </c>
      <c r="H80" s="21">
        <v>8.16</v>
      </c>
      <c r="I80" s="21">
        <v>1.95</v>
      </c>
      <c r="J80" s="21">
        <v>2.34</v>
      </c>
      <c r="K80" s="21">
        <v>98</v>
      </c>
      <c r="L80" s="21">
        <v>117</v>
      </c>
      <c r="M80" s="108">
        <v>0.035</v>
      </c>
      <c r="N80" s="108">
        <v>0.04</v>
      </c>
      <c r="O80" s="108">
        <v>0.33</v>
      </c>
      <c r="P80" s="108">
        <v>0.4</v>
      </c>
      <c r="Q80" s="107">
        <v>0</v>
      </c>
      <c r="R80" s="107">
        <v>0</v>
      </c>
      <c r="S80" s="107">
        <v>0.14</v>
      </c>
      <c r="T80" s="107">
        <v>0.17</v>
      </c>
      <c r="U80" s="108">
        <v>5.33</v>
      </c>
      <c r="V80" s="108">
        <v>6.39</v>
      </c>
      <c r="W80" s="108">
        <v>75.1</v>
      </c>
      <c r="X80" s="109">
        <v>90.12</v>
      </c>
      <c r="Y80" s="108">
        <v>8.89</v>
      </c>
      <c r="Z80" s="108">
        <v>10.67</v>
      </c>
      <c r="AA80" s="108">
        <v>1.1</v>
      </c>
      <c r="AB80" s="109">
        <v>1.32</v>
      </c>
    </row>
    <row r="81" spans="1:28" s="13" customFormat="1" ht="56.25" customHeight="1" thickBot="1">
      <c r="A81" s="70">
        <v>297</v>
      </c>
      <c r="B81" s="71" t="s">
        <v>23</v>
      </c>
      <c r="C81" s="22">
        <v>125</v>
      </c>
      <c r="D81" s="22">
        <v>125</v>
      </c>
      <c r="E81" s="21">
        <v>9.5</v>
      </c>
      <c r="F81" s="21">
        <v>9.5</v>
      </c>
      <c r="G81" s="21">
        <v>9.000000000000002</v>
      </c>
      <c r="H81" s="21">
        <v>9.000000000000002</v>
      </c>
      <c r="I81" s="21">
        <v>34.375</v>
      </c>
      <c r="J81" s="21">
        <v>34.375</v>
      </c>
      <c r="K81" s="21">
        <v>296.25</v>
      </c>
      <c r="L81" s="21">
        <v>296.25</v>
      </c>
      <c r="M81" s="108">
        <v>0.075</v>
      </c>
      <c r="N81" s="108">
        <v>0.075</v>
      </c>
      <c r="O81" s="108">
        <v>0</v>
      </c>
      <c r="P81" s="108">
        <v>0</v>
      </c>
      <c r="Q81" s="107">
        <v>0</v>
      </c>
      <c r="R81" s="107">
        <v>0</v>
      </c>
      <c r="S81" s="107">
        <v>8.375</v>
      </c>
      <c r="T81" s="107">
        <v>8.375</v>
      </c>
      <c r="U81" s="108">
        <v>15.462499999999999</v>
      </c>
      <c r="V81" s="108">
        <v>15.462499999999999</v>
      </c>
      <c r="W81" s="108">
        <v>11.5</v>
      </c>
      <c r="X81" s="109">
        <v>11.5</v>
      </c>
      <c r="Y81" s="108">
        <v>105.02499999999999</v>
      </c>
      <c r="Z81" s="108">
        <v>105.02499999999999</v>
      </c>
      <c r="AA81" s="108">
        <v>3.5125</v>
      </c>
      <c r="AB81" s="109">
        <v>3.5125</v>
      </c>
    </row>
    <row r="82" spans="1:28" s="13" customFormat="1" ht="56.25" customHeight="1" thickBot="1">
      <c r="A82" s="73">
        <v>707</v>
      </c>
      <c r="B82" s="72" t="s">
        <v>49</v>
      </c>
      <c r="C82" s="24">
        <v>200</v>
      </c>
      <c r="D82" s="24">
        <v>200</v>
      </c>
      <c r="E82" s="23">
        <v>1.4</v>
      </c>
      <c r="F82" s="23">
        <v>1.4</v>
      </c>
      <c r="G82" s="23">
        <v>0</v>
      </c>
      <c r="H82" s="23">
        <v>0</v>
      </c>
      <c r="I82" s="23">
        <v>24.4</v>
      </c>
      <c r="J82" s="23">
        <v>24.4</v>
      </c>
      <c r="K82" s="23">
        <v>142</v>
      </c>
      <c r="L82" s="23">
        <v>142</v>
      </c>
      <c r="M82" s="107">
        <v>0.006</v>
      </c>
      <c r="N82" s="108">
        <v>0.006</v>
      </c>
      <c r="O82" s="108">
        <v>3.2</v>
      </c>
      <c r="P82" s="108">
        <v>3.2</v>
      </c>
      <c r="Q82" s="107">
        <v>0</v>
      </c>
      <c r="R82" s="107">
        <v>0</v>
      </c>
      <c r="S82" s="107">
        <v>0</v>
      </c>
      <c r="T82" s="107">
        <v>0</v>
      </c>
      <c r="U82" s="108">
        <v>14.22</v>
      </c>
      <c r="V82" s="108">
        <v>14.22</v>
      </c>
      <c r="W82" s="108">
        <v>2.14</v>
      </c>
      <c r="X82" s="109">
        <v>2.14</v>
      </c>
      <c r="Y82" s="108">
        <v>4.14</v>
      </c>
      <c r="Z82" s="108">
        <v>4.14</v>
      </c>
      <c r="AA82" s="108">
        <v>0.48</v>
      </c>
      <c r="AB82" s="109">
        <v>0.48</v>
      </c>
    </row>
    <row r="83" spans="1:28" s="55" customFormat="1" ht="84" thickBot="1">
      <c r="A83" s="70"/>
      <c r="B83" s="71" t="s">
        <v>38</v>
      </c>
      <c r="C83" s="22">
        <v>32.5</v>
      </c>
      <c r="D83" s="22">
        <v>32.5</v>
      </c>
      <c r="E83" s="21">
        <v>2.5025</v>
      </c>
      <c r="F83" s="21">
        <v>2.5025</v>
      </c>
      <c r="G83" s="21">
        <v>0.455</v>
      </c>
      <c r="H83" s="21">
        <v>0.455</v>
      </c>
      <c r="I83" s="21">
        <v>12.2525</v>
      </c>
      <c r="J83" s="21">
        <v>12.2525</v>
      </c>
      <c r="K83" s="21">
        <v>65</v>
      </c>
      <c r="L83" s="21">
        <v>65</v>
      </c>
      <c r="M83" s="108">
        <v>0.0325</v>
      </c>
      <c r="N83" s="108">
        <v>0.0325</v>
      </c>
      <c r="O83" s="108">
        <v>0</v>
      </c>
      <c r="P83" s="108">
        <v>0</v>
      </c>
      <c r="Q83" s="107">
        <v>0</v>
      </c>
      <c r="R83" s="107">
        <v>0</v>
      </c>
      <c r="S83" s="107">
        <v>0</v>
      </c>
      <c r="T83" s="107">
        <v>0</v>
      </c>
      <c r="U83" s="108">
        <v>11.624166666666667</v>
      </c>
      <c r="V83" s="108">
        <v>11.624166666666667</v>
      </c>
      <c r="W83" s="108">
        <v>22.858333333333334</v>
      </c>
      <c r="X83" s="109">
        <v>22.858333333333334</v>
      </c>
      <c r="Y83" s="108">
        <v>20.420833333333334</v>
      </c>
      <c r="Z83" s="108">
        <v>20.420833333333334</v>
      </c>
      <c r="AA83" s="108">
        <v>1.5816666666666666</v>
      </c>
      <c r="AB83" s="109">
        <v>1.5816666666666666</v>
      </c>
    </row>
    <row r="84" spans="1:28" s="55" customFormat="1" ht="56.25" customHeight="1" thickBot="1">
      <c r="A84" s="70"/>
      <c r="B84" s="71" t="s">
        <v>39</v>
      </c>
      <c r="C84" s="22">
        <v>18</v>
      </c>
      <c r="D84" s="22">
        <v>18</v>
      </c>
      <c r="E84" s="21">
        <v>1.3499999999999999</v>
      </c>
      <c r="F84" s="21">
        <v>1.3499999999999999</v>
      </c>
      <c r="G84" s="21">
        <v>0.522</v>
      </c>
      <c r="H84" s="21">
        <v>0.522</v>
      </c>
      <c r="I84" s="21">
        <v>9.252</v>
      </c>
      <c r="J84" s="21">
        <v>9.252</v>
      </c>
      <c r="K84" s="21">
        <v>47.4</v>
      </c>
      <c r="L84" s="21">
        <v>47.4</v>
      </c>
      <c r="M84" s="108">
        <v>0.02</v>
      </c>
      <c r="N84" s="108">
        <v>0.02</v>
      </c>
      <c r="O84" s="108">
        <v>0</v>
      </c>
      <c r="P84" s="108">
        <v>0</v>
      </c>
      <c r="Q84" s="107">
        <v>0</v>
      </c>
      <c r="R84" s="107">
        <v>0</v>
      </c>
      <c r="S84" s="107">
        <v>0.02</v>
      </c>
      <c r="T84" s="107">
        <v>0.02</v>
      </c>
      <c r="U84" s="108">
        <v>5.94</v>
      </c>
      <c r="V84" s="108">
        <v>5.94</v>
      </c>
      <c r="W84" s="108">
        <v>11.67</v>
      </c>
      <c r="X84" s="109">
        <v>11.67</v>
      </c>
      <c r="Y84" s="108">
        <v>10.44</v>
      </c>
      <c r="Z84" s="108">
        <v>10.44</v>
      </c>
      <c r="AA84" s="108">
        <v>0.8</v>
      </c>
      <c r="AB84" s="109">
        <v>0.8</v>
      </c>
    </row>
    <row r="85" spans="1:28" s="11" customFormat="1" ht="49.5" customHeight="1" thickBot="1">
      <c r="A85" s="15"/>
      <c r="B85" s="90" t="s">
        <v>11</v>
      </c>
      <c r="C85" s="22"/>
      <c r="D85" s="22"/>
      <c r="E85" s="21">
        <f>SUM(E78:E84)</f>
        <v>25.6525</v>
      </c>
      <c r="F85" s="21">
        <f aca="true" t="shared" si="9" ref="F85:AB85">SUM(F78:F84)</f>
        <v>27.7225</v>
      </c>
      <c r="G85" s="21">
        <f t="shared" si="9"/>
        <v>25.527</v>
      </c>
      <c r="H85" s="21">
        <f t="shared" si="9"/>
        <v>28.076999999999998</v>
      </c>
      <c r="I85" s="21">
        <f t="shared" si="9"/>
        <v>103.97949999999999</v>
      </c>
      <c r="J85" s="21">
        <f t="shared" si="9"/>
        <v>108.0595</v>
      </c>
      <c r="K85" s="21">
        <f t="shared" si="9"/>
        <v>829.65</v>
      </c>
      <c r="L85" s="21">
        <f t="shared" si="9"/>
        <v>875.65</v>
      </c>
      <c r="M85" s="21">
        <f t="shared" si="9"/>
        <v>0.1845</v>
      </c>
      <c r="N85" s="21">
        <f t="shared" si="9"/>
        <v>0.1935</v>
      </c>
      <c r="O85" s="21">
        <f t="shared" si="9"/>
        <v>26.389999999999997</v>
      </c>
      <c r="P85" s="21">
        <f t="shared" si="9"/>
        <v>27.669999999999998</v>
      </c>
      <c r="Q85" s="21">
        <f t="shared" si="9"/>
        <v>0.09</v>
      </c>
      <c r="R85" s="21">
        <f t="shared" si="9"/>
        <v>0.11</v>
      </c>
      <c r="S85" s="21">
        <f t="shared" si="9"/>
        <v>8.635</v>
      </c>
      <c r="T85" s="21">
        <f t="shared" si="9"/>
        <v>8.665</v>
      </c>
      <c r="U85" s="21">
        <f t="shared" si="9"/>
        <v>80.29666666666665</v>
      </c>
      <c r="V85" s="21">
        <f t="shared" si="9"/>
        <v>80.18666666666667</v>
      </c>
      <c r="W85" s="21">
        <f t="shared" si="9"/>
        <v>171.22833333333332</v>
      </c>
      <c r="X85" s="21">
        <f t="shared" si="9"/>
        <v>192.83833333333334</v>
      </c>
      <c r="Y85" s="21">
        <f t="shared" si="9"/>
        <v>168.4658333333333</v>
      </c>
      <c r="Z85" s="21">
        <f t="shared" si="9"/>
        <v>175.13583333333332</v>
      </c>
      <c r="AA85" s="21">
        <f t="shared" si="9"/>
        <v>8.294166666666667</v>
      </c>
      <c r="AB85" s="21">
        <f t="shared" si="9"/>
        <v>8.674166666666668</v>
      </c>
    </row>
    <row r="86" spans="1:28" s="11" customFormat="1" ht="21" customHeight="1">
      <c r="A86" s="14"/>
      <c r="B86" s="89"/>
      <c r="C86" s="55"/>
      <c r="D86" s="55"/>
      <c r="E86" s="41"/>
      <c r="F86" s="41"/>
      <c r="G86" s="41"/>
      <c r="H86" s="41"/>
      <c r="I86" s="41"/>
      <c r="J86" s="41"/>
      <c r="K86" s="42"/>
      <c r="L86" s="42"/>
      <c r="M86" s="41"/>
      <c r="N86" s="41"/>
      <c r="O86" s="41"/>
      <c r="P86" s="41"/>
      <c r="Q86" s="42"/>
      <c r="R86" s="42"/>
      <c r="S86" s="42"/>
      <c r="T86" s="42"/>
      <c r="U86" s="41"/>
      <c r="V86" s="41"/>
      <c r="W86" s="41"/>
      <c r="X86" s="41"/>
      <c r="Y86" s="41"/>
      <c r="Z86" s="41"/>
      <c r="AA86" s="41"/>
      <c r="AB86" s="41"/>
    </row>
    <row r="87" spans="1:28" s="11" customFormat="1" ht="49.5" customHeight="1">
      <c r="A87" s="141" t="s">
        <v>109</v>
      </c>
      <c r="B87" s="141"/>
      <c r="C87" s="51"/>
      <c r="D87" s="51"/>
      <c r="E87" s="52"/>
      <c r="F87" s="52"/>
      <c r="G87" s="52"/>
      <c r="H87" s="52"/>
      <c r="I87" s="52"/>
      <c r="J87" s="52"/>
      <c r="K87" s="53"/>
      <c r="L87" s="53"/>
      <c r="M87" s="41"/>
      <c r="N87" s="41"/>
      <c r="O87" s="41"/>
      <c r="P87" s="41"/>
      <c r="Q87" s="42"/>
      <c r="R87" s="42"/>
      <c r="S87" s="42"/>
      <c r="T87" s="42"/>
      <c r="U87" s="41"/>
      <c r="V87" s="41"/>
      <c r="W87" s="41"/>
      <c r="X87" s="41"/>
      <c r="Y87" s="41"/>
      <c r="Z87" s="41"/>
      <c r="AA87" s="41"/>
      <c r="AB87" s="41"/>
    </row>
    <row r="88" spans="1:28" s="11" customFormat="1" ht="18" customHeight="1" thickBot="1">
      <c r="A88" s="19"/>
      <c r="B88" s="92"/>
      <c r="C88" s="51"/>
      <c r="D88" s="51"/>
      <c r="E88" s="52"/>
      <c r="F88" s="52"/>
      <c r="G88" s="52"/>
      <c r="H88" s="52"/>
      <c r="I88" s="52"/>
      <c r="J88" s="52"/>
      <c r="K88" s="53"/>
      <c r="L88" s="53"/>
      <c r="M88" s="41"/>
      <c r="N88" s="41"/>
      <c r="O88" s="41"/>
      <c r="P88" s="41"/>
      <c r="Q88" s="42"/>
      <c r="R88" s="42"/>
      <c r="S88" s="42"/>
      <c r="T88" s="42"/>
      <c r="U88" s="41"/>
      <c r="V88" s="41"/>
      <c r="W88" s="41"/>
      <c r="X88" s="41"/>
      <c r="Y88" s="41"/>
      <c r="Z88" s="41"/>
      <c r="AA88" s="41"/>
      <c r="AB88" s="41"/>
    </row>
    <row r="89" spans="1:28" s="11" customFormat="1" ht="49.5" customHeight="1" thickBot="1">
      <c r="A89" s="114" t="s">
        <v>2</v>
      </c>
      <c r="B89" s="124" t="s">
        <v>3</v>
      </c>
      <c r="C89" s="125" t="s">
        <v>4</v>
      </c>
      <c r="D89" s="126"/>
      <c r="E89" s="127" t="s">
        <v>5</v>
      </c>
      <c r="F89" s="128"/>
      <c r="G89" s="127" t="s">
        <v>6</v>
      </c>
      <c r="H89" s="128"/>
      <c r="I89" s="127" t="s">
        <v>7</v>
      </c>
      <c r="J89" s="128"/>
      <c r="K89" s="139" t="s">
        <v>8</v>
      </c>
      <c r="L89" s="140"/>
      <c r="M89" s="131" t="s">
        <v>59</v>
      </c>
      <c r="N89" s="132"/>
      <c r="O89" s="132"/>
      <c r="P89" s="133"/>
      <c r="Q89" s="134" t="s">
        <v>59</v>
      </c>
      <c r="R89" s="135"/>
      <c r="S89" s="135"/>
      <c r="T89" s="136"/>
      <c r="U89" s="131" t="s">
        <v>60</v>
      </c>
      <c r="V89" s="132"/>
      <c r="W89" s="132"/>
      <c r="X89" s="132"/>
      <c r="Y89" s="132"/>
      <c r="Z89" s="132"/>
      <c r="AA89" s="132"/>
      <c r="AB89" s="133"/>
    </row>
    <row r="90" spans="1:28" s="11" customFormat="1" ht="89.25" customHeight="1" thickBot="1">
      <c r="A90" s="115"/>
      <c r="B90" s="117"/>
      <c r="C90" s="43" t="s">
        <v>9</v>
      </c>
      <c r="D90" s="44" t="s">
        <v>10</v>
      </c>
      <c r="E90" s="44" t="s">
        <v>9</v>
      </c>
      <c r="F90" s="44" t="s">
        <v>10</v>
      </c>
      <c r="G90" s="44" t="s">
        <v>9</v>
      </c>
      <c r="H90" s="44" t="s">
        <v>10</v>
      </c>
      <c r="I90" s="44" t="s">
        <v>9</v>
      </c>
      <c r="J90" s="44" t="s">
        <v>10</v>
      </c>
      <c r="K90" s="45" t="s">
        <v>9</v>
      </c>
      <c r="L90" s="45" t="s">
        <v>10</v>
      </c>
      <c r="M90" s="44" t="s">
        <v>65</v>
      </c>
      <c r="N90" s="44" t="s">
        <v>64</v>
      </c>
      <c r="O90" s="44" t="s">
        <v>63</v>
      </c>
      <c r="P90" s="44" t="s">
        <v>61</v>
      </c>
      <c r="Q90" s="45" t="s">
        <v>70</v>
      </c>
      <c r="R90" s="45" t="s">
        <v>72</v>
      </c>
      <c r="S90" s="45" t="s">
        <v>73</v>
      </c>
      <c r="T90" s="45" t="s">
        <v>71</v>
      </c>
      <c r="U90" s="44" t="s">
        <v>62</v>
      </c>
      <c r="V90" s="44" t="s">
        <v>66</v>
      </c>
      <c r="W90" s="44" t="s">
        <v>78</v>
      </c>
      <c r="X90" s="44" t="s">
        <v>79</v>
      </c>
      <c r="Y90" s="44" t="s">
        <v>80</v>
      </c>
      <c r="Z90" s="44" t="s">
        <v>67</v>
      </c>
      <c r="AA90" s="44" t="s">
        <v>68</v>
      </c>
      <c r="AB90" s="44" t="s">
        <v>69</v>
      </c>
    </row>
    <row r="91" spans="1:28" s="11" customFormat="1" ht="69" customHeight="1" thickBot="1">
      <c r="A91" s="65"/>
      <c r="B91" s="84" t="s">
        <v>110</v>
      </c>
      <c r="C91" s="22">
        <v>50</v>
      </c>
      <c r="D91" s="22">
        <v>50</v>
      </c>
      <c r="E91" s="58">
        <v>7.2</v>
      </c>
      <c r="F91" s="59">
        <v>7.2</v>
      </c>
      <c r="G91" s="58">
        <v>16.3</v>
      </c>
      <c r="H91" s="59">
        <v>16.3</v>
      </c>
      <c r="I91" s="60">
        <v>30.7</v>
      </c>
      <c r="J91" s="60">
        <v>30.7</v>
      </c>
      <c r="K91" s="61">
        <v>299</v>
      </c>
      <c r="L91" s="61">
        <v>299</v>
      </c>
      <c r="M91" s="108">
        <v>0.28</v>
      </c>
      <c r="N91" s="108">
        <v>0.28</v>
      </c>
      <c r="O91" s="108">
        <v>0</v>
      </c>
      <c r="P91" s="108">
        <v>0</v>
      </c>
      <c r="Q91" s="107">
        <v>0</v>
      </c>
      <c r="R91" s="107">
        <v>0</v>
      </c>
      <c r="S91" s="107">
        <v>0</v>
      </c>
      <c r="T91" s="107">
        <v>0</v>
      </c>
      <c r="U91" s="108">
        <v>77.5</v>
      </c>
      <c r="V91" s="108">
        <v>77.5</v>
      </c>
      <c r="W91" s="108">
        <v>222.5</v>
      </c>
      <c r="X91" s="109">
        <v>222.5</v>
      </c>
      <c r="Y91" s="108">
        <v>32.5</v>
      </c>
      <c r="Z91" s="108">
        <v>32.5</v>
      </c>
      <c r="AA91" s="108">
        <v>3.25</v>
      </c>
      <c r="AB91" s="109">
        <v>3.25</v>
      </c>
    </row>
    <row r="92" spans="1:28" s="11" customFormat="1" ht="36.75" customHeight="1" thickBot="1">
      <c r="A92" s="74">
        <v>685</v>
      </c>
      <c r="B92" s="75" t="s">
        <v>113</v>
      </c>
      <c r="C92" s="74" t="s">
        <v>112</v>
      </c>
      <c r="D92" s="74" t="s">
        <v>112</v>
      </c>
      <c r="E92" s="58">
        <v>0.3</v>
      </c>
      <c r="F92" s="59">
        <v>0.3</v>
      </c>
      <c r="G92" s="58">
        <v>0</v>
      </c>
      <c r="H92" s="59">
        <v>0</v>
      </c>
      <c r="I92" s="21">
        <v>21.3</v>
      </c>
      <c r="J92" s="21">
        <v>21.3</v>
      </c>
      <c r="K92" s="23">
        <v>82</v>
      </c>
      <c r="L92" s="23">
        <v>82</v>
      </c>
      <c r="M92" s="108">
        <v>0</v>
      </c>
      <c r="N92" s="108">
        <v>0</v>
      </c>
      <c r="O92" s="108">
        <v>0.02</v>
      </c>
      <c r="P92" s="108">
        <v>0.02</v>
      </c>
      <c r="Q92" s="107">
        <v>0</v>
      </c>
      <c r="R92" s="107">
        <v>0</v>
      </c>
      <c r="S92" s="107">
        <v>0</v>
      </c>
      <c r="T92" s="107">
        <v>0</v>
      </c>
      <c r="U92" s="108">
        <v>4.29</v>
      </c>
      <c r="V92" s="108">
        <v>4.29</v>
      </c>
      <c r="W92" s="108">
        <v>1.6</v>
      </c>
      <c r="X92" s="109">
        <v>1.6</v>
      </c>
      <c r="Y92" s="108">
        <v>3.68</v>
      </c>
      <c r="Z92" s="108">
        <v>3.68</v>
      </c>
      <c r="AA92" s="108">
        <v>0.43</v>
      </c>
      <c r="AB92" s="109">
        <v>0.43</v>
      </c>
    </row>
    <row r="93" spans="1:28" s="11" customFormat="1" ht="49.5" customHeight="1" thickBot="1">
      <c r="A93" s="15"/>
      <c r="B93" s="90" t="s">
        <v>11</v>
      </c>
      <c r="C93" s="22"/>
      <c r="D93" s="22"/>
      <c r="E93" s="21">
        <f>SUM(E91:E92)</f>
        <v>7.5</v>
      </c>
      <c r="F93" s="21">
        <f aca="true" t="shared" si="10" ref="F93:AB93">SUM(F91:F92)</f>
        <v>7.5</v>
      </c>
      <c r="G93" s="21">
        <f t="shared" si="10"/>
        <v>16.3</v>
      </c>
      <c r="H93" s="21">
        <f t="shared" si="10"/>
        <v>16.3</v>
      </c>
      <c r="I93" s="21">
        <f t="shared" si="10"/>
        <v>52</v>
      </c>
      <c r="J93" s="21">
        <f t="shared" si="10"/>
        <v>52</v>
      </c>
      <c r="K93" s="21">
        <f t="shared" si="10"/>
        <v>381</v>
      </c>
      <c r="L93" s="21">
        <f t="shared" si="10"/>
        <v>381</v>
      </c>
      <c r="M93" s="21">
        <f t="shared" si="10"/>
        <v>0.28</v>
      </c>
      <c r="N93" s="21">
        <f t="shared" si="10"/>
        <v>0.28</v>
      </c>
      <c r="O93" s="21">
        <f t="shared" si="10"/>
        <v>0.02</v>
      </c>
      <c r="P93" s="21">
        <f t="shared" si="10"/>
        <v>0.02</v>
      </c>
      <c r="Q93" s="21">
        <f t="shared" si="10"/>
        <v>0</v>
      </c>
      <c r="R93" s="21">
        <f t="shared" si="10"/>
        <v>0</v>
      </c>
      <c r="S93" s="21">
        <f t="shared" si="10"/>
        <v>0</v>
      </c>
      <c r="T93" s="21">
        <f t="shared" si="10"/>
        <v>0</v>
      </c>
      <c r="U93" s="21">
        <f t="shared" si="10"/>
        <v>81.79</v>
      </c>
      <c r="V93" s="21">
        <f t="shared" si="10"/>
        <v>81.79</v>
      </c>
      <c r="W93" s="21">
        <f t="shared" si="10"/>
        <v>224.1</v>
      </c>
      <c r="X93" s="21">
        <f t="shared" si="10"/>
        <v>224.1</v>
      </c>
      <c r="Y93" s="21">
        <f t="shared" si="10"/>
        <v>36.18</v>
      </c>
      <c r="Z93" s="21">
        <f t="shared" si="10"/>
        <v>36.18</v>
      </c>
      <c r="AA93" s="21">
        <f t="shared" si="10"/>
        <v>3.68</v>
      </c>
      <c r="AB93" s="21">
        <f t="shared" si="10"/>
        <v>3.68</v>
      </c>
    </row>
    <row r="94" spans="1:28" s="11" customFormat="1" ht="49.5" customHeight="1" thickBot="1">
      <c r="A94" s="15"/>
      <c r="B94" s="90" t="s">
        <v>26</v>
      </c>
      <c r="C94" s="22"/>
      <c r="D94" s="22"/>
      <c r="E94" s="21">
        <f>E72+E85+E93</f>
        <v>44.5525</v>
      </c>
      <c r="F94" s="21">
        <f aca="true" t="shared" si="11" ref="F94:AB94">F72+F85+F93</f>
        <v>46.6225</v>
      </c>
      <c r="G94" s="21">
        <f t="shared" si="11"/>
        <v>52.327</v>
      </c>
      <c r="H94" s="21">
        <f t="shared" si="11"/>
        <v>54.876999999999995</v>
      </c>
      <c r="I94" s="21">
        <f t="shared" si="11"/>
        <v>237.8795</v>
      </c>
      <c r="J94" s="21">
        <f t="shared" si="11"/>
        <v>241.9595</v>
      </c>
      <c r="K94" s="21">
        <f t="shared" si="11"/>
        <v>1749.65</v>
      </c>
      <c r="L94" s="21">
        <f t="shared" si="11"/>
        <v>1795.65</v>
      </c>
      <c r="M94" s="21">
        <f t="shared" si="11"/>
        <v>0.7845</v>
      </c>
      <c r="N94" s="21">
        <f t="shared" si="11"/>
        <v>0.7935</v>
      </c>
      <c r="O94" s="21">
        <f t="shared" si="11"/>
        <v>27.389999999999997</v>
      </c>
      <c r="P94" s="21">
        <f t="shared" si="11"/>
        <v>28.669999999999998</v>
      </c>
      <c r="Q94" s="21">
        <f t="shared" si="11"/>
        <v>0.12</v>
      </c>
      <c r="R94" s="21">
        <f t="shared" si="11"/>
        <v>0.14</v>
      </c>
      <c r="S94" s="21">
        <f t="shared" si="11"/>
        <v>8.635</v>
      </c>
      <c r="T94" s="21">
        <f t="shared" si="11"/>
        <v>8.665</v>
      </c>
      <c r="U94" s="21">
        <f t="shared" si="11"/>
        <v>335.4866666666666</v>
      </c>
      <c r="V94" s="21">
        <f t="shared" si="11"/>
        <v>335.37666666666667</v>
      </c>
      <c r="W94" s="21">
        <f t="shared" si="11"/>
        <v>700.1283333333333</v>
      </c>
      <c r="X94" s="21">
        <f t="shared" si="11"/>
        <v>721.7383333333333</v>
      </c>
      <c r="Y94" s="21">
        <f t="shared" si="11"/>
        <v>321.4458333333333</v>
      </c>
      <c r="Z94" s="21">
        <f t="shared" si="11"/>
        <v>328.11583333333334</v>
      </c>
      <c r="AA94" s="21">
        <f t="shared" si="11"/>
        <v>14.944166666666668</v>
      </c>
      <c r="AB94" s="21">
        <f t="shared" si="11"/>
        <v>15.324166666666668</v>
      </c>
    </row>
    <row r="95" spans="1:28" s="11" customFormat="1" ht="27" customHeight="1">
      <c r="A95" s="14"/>
      <c r="B95" s="89"/>
      <c r="C95" s="55"/>
      <c r="D95" s="55"/>
      <c r="E95" s="41"/>
      <c r="F95" s="41"/>
      <c r="G95" s="41"/>
      <c r="H95" s="41"/>
      <c r="I95" s="41"/>
      <c r="J95" s="41"/>
      <c r="K95" s="42"/>
      <c r="L95" s="42"/>
      <c r="M95" s="41"/>
      <c r="N95" s="41"/>
      <c r="O95" s="41"/>
      <c r="P95" s="41"/>
      <c r="Q95" s="42"/>
      <c r="R95" s="42"/>
      <c r="S95" s="42"/>
      <c r="T95" s="42"/>
      <c r="U95" s="41"/>
      <c r="V95" s="41"/>
      <c r="W95" s="41"/>
      <c r="X95" s="41"/>
      <c r="Y95" s="41"/>
      <c r="Z95" s="41"/>
      <c r="AA95" s="41"/>
      <c r="AB95" s="41"/>
    </row>
    <row r="96" spans="1:28" s="11" customFormat="1" ht="38.25" customHeight="1">
      <c r="A96" s="14" t="s">
        <v>16</v>
      </c>
      <c r="B96" s="89"/>
      <c r="C96" s="55"/>
      <c r="D96" s="55"/>
      <c r="E96" s="41"/>
      <c r="F96" s="41"/>
      <c r="G96" s="41"/>
      <c r="H96" s="41"/>
      <c r="I96" s="41"/>
      <c r="J96" s="41"/>
      <c r="K96" s="42"/>
      <c r="L96" s="42"/>
      <c r="M96" s="41"/>
      <c r="N96" s="41"/>
      <c r="O96" s="41"/>
      <c r="P96" s="41"/>
      <c r="Q96" s="42"/>
      <c r="R96" s="42"/>
      <c r="S96" s="42"/>
      <c r="T96" s="42"/>
      <c r="U96" s="41"/>
      <c r="V96" s="41"/>
      <c r="W96" s="41"/>
      <c r="X96" s="41"/>
      <c r="Y96" s="41"/>
      <c r="Z96" s="41"/>
      <c r="AA96" s="41"/>
      <c r="AB96" s="41"/>
    </row>
    <row r="97" spans="1:28" s="11" customFormat="1" ht="25.5" customHeight="1" thickBot="1">
      <c r="A97" s="13"/>
      <c r="B97" s="89"/>
      <c r="C97" s="55"/>
      <c r="D97" s="55"/>
      <c r="E97" s="41"/>
      <c r="F97" s="41"/>
      <c r="G97" s="41"/>
      <c r="H97" s="41"/>
      <c r="I97" s="41"/>
      <c r="J97" s="41"/>
      <c r="K97" s="42"/>
      <c r="L97" s="42"/>
      <c r="M97" s="41"/>
      <c r="N97" s="41"/>
      <c r="O97" s="41"/>
      <c r="P97" s="41"/>
      <c r="Q97" s="42"/>
      <c r="R97" s="42"/>
      <c r="S97" s="42"/>
      <c r="T97" s="42"/>
      <c r="U97" s="41"/>
      <c r="V97" s="41"/>
      <c r="W97" s="41"/>
      <c r="X97" s="41"/>
      <c r="Y97" s="41"/>
      <c r="Z97" s="41"/>
      <c r="AA97" s="41"/>
      <c r="AB97" s="41"/>
    </row>
    <row r="98" spans="1:28" s="11" customFormat="1" ht="49.5" customHeight="1" thickBot="1">
      <c r="A98" s="114" t="s">
        <v>2</v>
      </c>
      <c r="B98" s="124" t="s">
        <v>3</v>
      </c>
      <c r="C98" s="125" t="s">
        <v>4</v>
      </c>
      <c r="D98" s="126"/>
      <c r="E98" s="127" t="s">
        <v>5</v>
      </c>
      <c r="F98" s="128"/>
      <c r="G98" s="127" t="s">
        <v>6</v>
      </c>
      <c r="H98" s="128"/>
      <c r="I98" s="127" t="s">
        <v>7</v>
      </c>
      <c r="J98" s="128"/>
      <c r="K98" s="127" t="s">
        <v>8</v>
      </c>
      <c r="L98" s="128"/>
      <c r="M98" s="131" t="s">
        <v>59</v>
      </c>
      <c r="N98" s="132"/>
      <c r="O98" s="132"/>
      <c r="P98" s="133"/>
      <c r="Q98" s="134" t="s">
        <v>59</v>
      </c>
      <c r="R98" s="135"/>
      <c r="S98" s="135"/>
      <c r="T98" s="136"/>
      <c r="U98" s="131" t="s">
        <v>60</v>
      </c>
      <c r="V98" s="132"/>
      <c r="W98" s="132"/>
      <c r="X98" s="132"/>
      <c r="Y98" s="132"/>
      <c r="Z98" s="132"/>
      <c r="AA98" s="132"/>
      <c r="AB98" s="133"/>
    </row>
    <row r="99" spans="1:28" s="11" customFormat="1" ht="92.25" customHeight="1" thickBot="1">
      <c r="A99" s="115"/>
      <c r="B99" s="117"/>
      <c r="C99" s="43" t="s">
        <v>9</v>
      </c>
      <c r="D99" s="44" t="s">
        <v>10</v>
      </c>
      <c r="E99" s="44" t="s">
        <v>9</v>
      </c>
      <c r="F99" s="44" t="s">
        <v>10</v>
      </c>
      <c r="G99" s="44" t="s">
        <v>9</v>
      </c>
      <c r="H99" s="44" t="s">
        <v>10</v>
      </c>
      <c r="I99" s="44" t="s">
        <v>9</v>
      </c>
      <c r="J99" s="44" t="s">
        <v>10</v>
      </c>
      <c r="K99" s="44" t="s">
        <v>9</v>
      </c>
      <c r="L99" s="44" t="s">
        <v>10</v>
      </c>
      <c r="M99" s="44" t="s">
        <v>65</v>
      </c>
      <c r="N99" s="44" t="s">
        <v>64</v>
      </c>
      <c r="O99" s="44" t="s">
        <v>63</v>
      </c>
      <c r="P99" s="44" t="s">
        <v>61</v>
      </c>
      <c r="Q99" s="45" t="s">
        <v>70</v>
      </c>
      <c r="R99" s="45" t="s">
        <v>72</v>
      </c>
      <c r="S99" s="45" t="s">
        <v>73</v>
      </c>
      <c r="T99" s="45" t="s">
        <v>71</v>
      </c>
      <c r="U99" s="44" t="s">
        <v>62</v>
      </c>
      <c r="V99" s="44" t="s">
        <v>66</v>
      </c>
      <c r="W99" s="44" t="s">
        <v>78</v>
      </c>
      <c r="X99" s="44" t="s">
        <v>79</v>
      </c>
      <c r="Y99" s="44" t="s">
        <v>80</v>
      </c>
      <c r="Z99" s="44" t="s">
        <v>67</v>
      </c>
      <c r="AA99" s="44" t="s">
        <v>68</v>
      </c>
      <c r="AB99" s="44" t="s">
        <v>69</v>
      </c>
    </row>
    <row r="100" spans="1:28" s="11" customFormat="1" ht="58.5" customHeight="1" thickBot="1">
      <c r="A100" s="70">
        <v>302</v>
      </c>
      <c r="B100" s="71" t="s">
        <v>88</v>
      </c>
      <c r="C100" s="22" t="s">
        <v>91</v>
      </c>
      <c r="D100" s="22" t="s">
        <v>91</v>
      </c>
      <c r="E100" s="21">
        <v>9.66</v>
      </c>
      <c r="F100" s="21">
        <v>9.66</v>
      </c>
      <c r="G100" s="21">
        <v>17.48</v>
      </c>
      <c r="H100" s="21">
        <v>17.48</v>
      </c>
      <c r="I100" s="21">
        <v>40.85</v>
      </c>
      <c r="J100" s="21">
        <v>40.85</v>
      </c>
      <c r="K100" s="21">
        <v>323.6</v>
      </c>
      <c r="L100" s="21">
        <v>323.6</v>
      </c>
      <c r="M100" s="108">
        <v>0</v>
      </c>
      <c r="N100" s="108">
        <v>0</v>
      </c>
      <c r="O100" s="108">
        <v>0.9</v>
      </c>
      <c r="P100" s="108">
        <v>0.9</v>
      </c>
      <c r="Q100" s="107">
        <v>0</v>
      </c>
      <c r="R100" s="107">
        <v>0</v>
      </c>
      <c r="S100" s="107">
        <v>0</v>
      </c>
      <c r="T100" s="107">
        <v>0</v>
      </c>
      <c r="U100" s="108">
        <v>96.23</v>
      </c>
      <c r="V100" s="108">
        <v>96.23</v>
      </c>
      <c r="W100" s="108">
        <v>139.82</v>
      </c>
      <c r="X100" s="109">
        <v>139.82</v>
      </c>
      <c r="Y100" s="108">
        <v>39.66</v>
      </c>
      <c r="Z100" s="108">
        <v>39.66</v>
      </c>
      <c r="AA100" s="108">
        <v>0.92</v>
      </c>
      <c r="AB100" s="109">
        <v>0.92</v>
      </c>
    </row>
    <row r="101" spans="1:28" s="11" customFormat="1" ht="58.5" customHeight="1" thickBot="1">
      <c r="A101" s="70"/>
      <c r="B101" s="71" t="s">
        <v>39</v>
      </c>
      <c r="C101" s="22">
        <v>18</v>
      </c>
      <c r="D101" s="22">
        <v>18</v>
      </c>
      <c r="E101" s="21">
        <v>1.3499999999999999</v>
      </c>
      <c r="F101" s="21">
        <v>1.3499999999999999</v>
      </c>
      <c r="G101" s="21">
        <v>0.522</v>
      </c>
      <c r="H101" s="21">
        <v>0.522</v>
      </c>
      <c r="I101" s="21">
        <v>9.252</v>
      </c>
      <c r="J101" s="21">
        <v>9.252</v>
      </c>
      <c r="K101" s="23">
        <v>47.4</v>
      </c>
      <c r="L101" s="23">
        <v>47.4</v>
      </c>
      <c r="M101" s="108">
        <v>0.02</v>
      </c>
      <c r="N101" s="108">
        <v>0.02</v>
      </c>
      <c r="O101" s="108">
        <v>0</v>
      </c>
      <c r="P101" s="108">
        <v>0</v>
      </c>
      <c r="Q101" s="107">
        <v>0</v>
      </c>
      <c r="R101" s="107">
        <v>0</v>
      </c>
      <c r="S101" s="107">
        <v>0.02</v>
      </c>
      <c r="T101" s="107">
        <v>0.02</v>
      </c>
      <c r="U101" s="108">
        <v>5.94</v>
      </c>
      <c r="V101" s="108">
        <v>5.94</v>
      </c>
      <c r="W101" s="108">
        <v>11.67</v>
      </c>
      <c r="X101" s="109">
        <v>11.67</v>
      </c>
      <c r="Y101" s="108">
        <v>10.44</v>
      </c>
      <c r="Z101" s="108">
        <v>10.44</v>
      </c>
      <c r="AA101" s="108">
        <v>0.8</v>
      </c>
      <c r="AB101" s="109">
        <v>0.8</v>
      </c>
    </row>
    <row r="102" spans="1:28" s="11" customFormat="1" ht="49.5" customHeight="1" thickBot="1">
      <c r="A102" s="70">
        <v>686</v>
      </c>
      <c r="B102" s="72" t="s">
        <v>25</v>
      </c>
      <c r="C102" s="22" t="s">
        <v>47</v>
      </c>
      <c r="D102" s="22" t="s">
        <v>47</v>
      </c>
      <c r="E102" s="21">
        <v>0.3</v>
      </c>
      <c r="F102" s="21">
        <v>0.3</v>
      </c>
      <c r="G102" s="21">
        <v>0</v>
      </c>
      <c r="H102" s="21">
        <v>0</v>
      </c>
      <c r="I102" s="21">
        <v>15.2</v>
      </c>
      <c r="J102" s="21">
        <v>15.2</v>
      </c>
      <c r="K102" s="21">
        <v>60</v>
      </c>
      <c r="L102" s="21">
        <v>60</v>
      </c>
      <c r="M102" s="108">
        <v>0</v>
      </c>
      <c r="N102" s="108">
        <v>0</v>
      </c>
      <c r="O102" s="108">
        <v>4.06</v>
      </c>
      <c r="P102" s="108">
        <v>4.06</v>
      </c>
      <c r="Q102" s="107">
        <v>0</v>
      </c>
      <c r="R102" s="107">
        <v>0</v>
      </c>
      <c r="S102" s="107">
        <v>0</v>
      </c>
      <c r="T102" s="107">
        <v>0</v>
      </c>
      <c r="U102" s="108">
        <v>15.16</v>
      </c>
      <c r="V102" s="108">
        <v>15.16</v>
      </c>
      <c r="W102" s="108">
        <v>7.14</v>
      </c>
      <c r="X102" s="109">
        <v>7.14</v>
      </c>
      <c r="Y102" s="108">
        <v>5.6</v>
      </c>
      <c r="Z102" s="108">
        <v>5.6</v>
      </c>
      <c r="AA102" s="108">
        <v>0.58</v>
      </c>
      <c r="AB102" s="109">
        <v>0.58</v>
      </c>
    </row>
    <row r="103" spans="1:28" s="11" customFormat="1" ht="40.5" customHeight="1" thickBot="1">
      <c r="A103" s="15"/>
      <c r="B103" s="90" t="s">
        <v>11</v>
      </c>
      <c r="C103" s="22"/>
      <c r="D103" s="22"/>
      <c r="E103" s="21">
        <f>SUM(E100:E102)</f>
        <v>11.31</v>
      </c>
      <c r="F103" s="21">
        <f aca="true" t="shared" si="12" ref="F103:AB103">SUM(F100:F102)</f>
        <v>11.31</v>
      </c>
      <c r="G103" s="21">
        <f t="shared" si="12"/>
        <v>18.002</v>
      </c>
      <c r="H103" s="21">
        <f t="shared" si="12"/>
        <v>18.002</v>
      </c>
      <c r="I103" s="21">
        <f t="shared" si="12"/>
        <v>65.302</v>
      </c>
      <c r="J103" s="21">
        <f t="shared" si="12"/>
        <v>65.302</v>
      </c>
      <c r="K103" s="21">
        <f t="shared" si="12"/>
        <v>431</v>
      </c>
      <c r="L103" s="21">
        <f t="shared" si="12"/>
        <v>431</v>
      </c>
      <c r="M103" s="21">
        <f t="shared" si="12"/>
        <v>0.02</v>
      </c>
      <c r="N103" s="21">
        <f t="shared" si="12"/>
        <v>0.02</v>
      </c>
      <c r="O103" s="21">
        <f t="shared" si="12"/>
        <v>4.96</v>
      </c>
      <c r="P103" s="21">
        <f t="shared" si="12"/>
        <v>4.96</v>
      </c>
      <c r="Q103" s="21">
        <f t="shared" si="12"/>
        <v>0</v>
      </c>
      <c r="R103" s="21">
        <f t="shared" si="12"/>
        <v>0</v>
      </c>
      <c r="S103" s="21">
        <f t="shared" si="12"/>
        <v>0.02</v>
      </c>
      <c r="T103" s="21">
        <f t="shared" si="12"/>
        <v>0.02</v>
      </c>
      <c r="U103" s="21">
        <f t="shared" si="12"/>
        <v>117.33</v>
      </c>
      <c r="V103" s="21">
        <f t="shared" si="12"/>
        <v>117.33</v>
      </c>
      <c r="W103" s="21">
        <f t="shared" si="12"/>
        <v>158.62999999999997</v>
      </c>
      <c r="X103" s="21">
        <f t="shared" si="12"/>
        <v>158.62999999999997</v>
      </c>
      <c r="Y103" s="21">
        <f t="shared" si="12"/>
        <v>55.699999999999996</v>
      </c>
      <c r="Z103" s="21">
        <f t="shared" si="12"/>
        <v>55.699999999999996</v>
      </c>
      <c r="AA103" s="21">
        <f t="shared" si="12"/>
        <v>2.3000000000000003</v>
      </c>
      <c r="AB103" s="21">
        <f t="shared" si="12"/>
        <v>2.3000000000000003</v>
      </c>
    </row>
    <row r="104" spans="1:28" s="11" customFormat="1" ht="27" customHeight="1">
      <c r="A104" s="13"/>
      <c r="B104" s="91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2"/>
      <c r="R104" s="42"/>
      <c r="S104" s="42"/>
      <c r="T104" s="42"/>
      <c r="U104" s="41"/>
      <c r="V104" s="41"/>
      <c r="W104" s="41"/>
      <c r="X104" s="41"/>
      <c r="Y104" s="41"/>
      <c r="Z104" s="41"/>
      <c r="AA104" s="41"/>
      <c r="AB104" s="41"/>
    </row>
    <row r="105" spans="1:28" s="11" customFormat="1" ht="34.5" customHeight="1">
      <c r="A105" s="14" t="s">
        <v>15</v>
      </c>
      <c r="B105" s="91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2"/>
      <c r="R105" s="42"/>
      <c r="S105" s="42"/>
      <c r="T105" s="42"/>
      <c r="U105" s="41"/>
      <c r="V105" s="41"/>
      <c r="W105" s="41"/>
      <c r="X105" s="41"/>
      <c r="Y105" s="41"/>
      <c r="Z105" s="41"/>
      <c r="AA105" s="41"/>
      <c r="AB105" s="41"/>
    </row>
    <row r="106" spans="1:28" s="11" customFormat="1" ht="23.25" customHeight="1" thickBot="1">
      <c r="A106" s="13"/>
      <c r="B106" s="91"/>
      <c r="C106" s="40"/>
      <c r="D106" s="40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2"/>
      <c r="R106" s="42"/>
      <c r="S106" s="42"/>
      <c r="T106" s="42"/>
      <c r="U106" s="41"/>
      <c r="V106" s="41"/>
      <c r="W106" s="41"/>
      <c r="X106" s="41"/>
      <c r="Y106" s="41"/>
      <c r="Z106" s="41"/>
      <c r="AA106" s="41"/>
      <c r="AB106" s="41"/>
    </row>
    <row r="107" spans="1:28" s="11" customFormat="1" ht="49.5" customHeight="1" thickBot="1">
      <c r="A107" s="114" t="s">
        <v>2</v>
      </c>
      <c r="B107" s="124" t="s">
        <v>3</v>
      </c>
      <c r="C107" s="125" t="s">
        <v>4</v>
      </c>
      <c r="D107" s="126"/>
      <c r="E107" s="127" t="s">
        <v>5</v>
      </c>
      <c r="F107" s="128"/>
      <c r="G107" s="127" t="s">
        <v>6</v>
      </c>
      <c r="H107" s="128"/>
      <c r="I107" s="127" t="s">
        <v>7</v>
      </c>
      <c r="J107" s="128"/>
      <c r="K107" s="127" t="s">
        <v>8</v>
      </c>
      <c r="L107" s="128"/>
      <c r="M107" s="131" t="s">
        <v>59</v>
      </c>
      <c r="N107" s="132"/>
      <c r="O107" s="132"/>
      <c r="P107" s="133"/>
      <c r="Q107" s="134" t="s">
        <v>59</v>
      </c>
      <c r="R107" s="135"/>
      <c r="S107" s="135"/>
      <c r="T107" s="136"/>
      <c r="U107" s="131" t="s">
        <v>60</v>
      </c>
      <c r="V107" s="132"/>
      <c r="W107" s="132"/>
      <c r="X107" s="132"/>
      <c r="Y107" s="132"/>
      <c r="Z107" s="132"/>
      <c r="AA107" s="132"/>
      <c r="AB107" s="133"/>
    </row>
    <row r="108" spans="1:28" s="11" customFormat="1" ht="81.75" customHeight="1" thickBot="1">
      <c r="A108" s="115"/>
      <c r="B108" s="117"/>
      <c r="C108" s="43" t="s">
        <v>9</v>
      </c>
      <c r="D108" s="44" t="s">
        <v>10</v>
      </c>
      <c r="E108" s="44" t="s">
        <v>9</v>
      </c>
      <c r="F108" s="44" t="s">
        <v>10</v>
      </c>
      <c r="G108" s="44" t="s">
        <v>9</v>
      </c>
      <c r="H108" s="44" t="s">
        <v>10</v>
      </c>
      <c r="I108" s="44" t="s">
        <v>9</v>
      </c>
      <c r="J108" s="44" t="s">
        <v>10</v>
      </c>
      <c r="K108" s="44" t="s">
        <v>9</v>
      </c>
      <c r="L108" s="44" t="s">
        <v>10</v>
      </c>
      <c r="M108" s="44" t="s">
        <v>65</v>
      </c>
      <c r="N108" s="44" t="s">
        <v>64</v>
      </c>
      <c r="O108" s="44" t="s">
        <v>63</v>
      </c>
      <c r="P108" s="44" t="s">
        <v>61</v>
      </c>
      <c r="Q108" s="45" t="s">
        <v>70</v>
      </c>
      <c r="R108" s="45" t="s">
        <v>72</v>
      </c>
      <c r="S108" s="45" t="s">
        <v>73</v>
      </c>
      <c r="T108" s="45" t="s">
        <v>71</v>
      </c>
      <c r="U108" s="44" t="s">
        <v>62</v>
      </c>
      <c r="V108" s="44" t="s">
        <v>66</v>
      </c>
      <c r="W108" s="44" t="s">
        <v>78</v>
      </c>
      <c r="X108" s="44" t="s">
        <v>79</v>
      </c>
      <c r="Y108" s="44" t="s">
        <v>80</v>
      </c>
      <c r="Z108" s="44" t="s">
        <v>67</v>
      </c>
      <c r="AA108" s="44" t="s">
        <v>68</v>
      </c>
      <c r="AB108" s="44" t="s">
        <v>69</v>
      </c>
    </row>
    <row r="109" spans="1:28" s="13" customFormat="1" ht="54.75" customHeight="1" thickBot="1">
      <c r="A109" s="70">
        <v>71</v>
      </c>
      <c r="B109" s="72" t="s">
        <v>216</v>
      </c>
      <c r="C109" s="22">
        <v>50</v>
      </c>
      <c r="D109" s="22">
        <v>40</v>
      </c>
      <c r="E109" s="21">
        <v>0.7</v>
      </c>
      <c r="F109" s="21">
        <v>0.56</v>
      </c>
      <c r="G109" s="21">
        <v>5.05</v>
      </c>
      <c r="H109" s="21">
        <v>4.04</v>
      </c>
      <c r="I109" s="21">
        <v>3.4</v>
      </c>
      <c r="J109" s="21">
        <v>2.72</v>
      </c>
      <c r="K109" s="21">
        <v>62</v>
      </c>
      <c r="L109" s="21">
        <v>49.6</v>
      </c>
      <c r="M109" s="107">
        <v>0.01</v>
      </c>
      <c r="N109" s="108">
        <v>0.006</v>
      </c>
      <c r="O109" s="108">
        <v>8.1</v>
      </c>
      <c r="P109" s="108">
        <v>6.48</v>
      </c>
      <c r="Q109" s="107">
        <v>0</v>
      </c>
      <c r="R109" s="107">
        <v>0</v>
      </c>
      <c r="S109" s="107">
        <v>0.12</v>
      </c>
      <c r="T109" s="107">
        <v>0.08</v>
      </c>
      <c r="U109" s="108">
        <v>3</v>
      </c>
      <c r="V109" s="108">
        <v>2</v>
      </c>
      <c r="W109" s="108">
        <v>0.13</v>
      </c>
      <c r="X109" s="109">
        <v>0.09</v>
      </c>
      <c r="Y109" s="108">
        <v>6.6</v>
      </c>
      <c r="Z109" s="108">
        <v>4.4</v>
      </c>
      <c r="AA109" s="108">
        <v>0.36</v>
      </c>
      <c r="AB109" s="109">
        <v>0.24</v>
      </c>
    </row>
    <row r="110" spans="1:28" s="13" customFormat="1" ht="60.75" customHeight="1" thickBot="1">
      <c r="A110" s="70">
        <v>139</v>
      </c>
      <c r="B110" s="72" t="s">
        <v>145</v>
      </c>
      <c r="C110" s="22" t="s">
        <v>146</v>
      </c>
      <c r="D110" s="22" t="s">
        <v>147</v>
      </c>
      <c r="E110" s="21">
        <v>7.9</v>
      </c>
      <c r="F110" s="21">
        <v>8.3</v>
      </c>
      <c r="G110" s="21">
        <v>5.6</v>
      </c>
      <c r="H110" s="21">
        <v>6.72</v>
      </c>
      <c r="I110" s="21">
        <v>22.3</v>
      </c>
      <c r="J110" s="21">
        <v>26.8</v>
      </c>
      <c r="K110" s="21">
        <v>217</v>
      </c>
      <c r="L110" s="21">
        <v>260</v>
      </c>
      <c r="M110" s="108">
        <v>0.15</v>
      </c>
      <c r="N110" s="108">
        <v>0.19</v>
      </c>
      <c r="O110" s="108">
        <v>9.6</v>
      </c>
      <c r="P110" s="108">
        <v>12</v>
      </c>
      <c r="Q110" s="107">
        <v>0.02</v>
      </c>
      <c r="R110" s="107">
        <v>0.03</v>
      </c>
      <c r="S110" s="107">
        <v>0.1</v>
      </c>
      <c r="T110" s="107">
        <v>0.1</v>
      </c>
      <c r="U110" s="108">
        <v>22.56</v>
      </c>
      <c r="V110" s="108">
        <v>28.2</v>
      </c>
      <c r="W110" s="108">
        <v>51.96</v>
      </c>
      <c r="X110" s="109">
        <v>64.95</v>
      </c>
      <c r="Y110" s="108">
        <v>27.76</v>
      </c>
      <c r="Z110" s="108">
        <v>34.7</v>
      </c>
      <c r="AA110" s="108">
        <v>1.59</v>
      </c>
      <c r="AB110" s="109">
        <v>1.99</v>
      </c>
    </row>
    <row r="111" spans="1:28" s="13" customFormat="1" ht="60.75" customHeight="1" thickBot="1">
      <c r="A111" s="70">
        <v>388</v>
      </c>
      <c r="B111" s="72" t="s">
        <v>148</v>
      </c>
      <c r="C111" s="22">
        <v>50</v>
      </c>
      <c r="D111" s="22">
        <v>60</v>
      </c>
      <c r="E111" s="21">
        <v>6.5</v>
      </c>
      <c r="F111" s="21">
        <v>7.8</v>
      </c>
      <c r="G111" s="21">
        <v>4.4</v>
      </c>
      <c r="H111" s="21">
        <v>5.28</v>
      </c>
      <c r="I111" s="21">
        <v>7.6</v>
      </c>
      <c r="J111" s="21">
        <v>9.12</v>
      </c>
      <c r="K111" s="23">
        <v>98</v>
      </c>
      <c r="L111" s="23">
        <v>118</v>
      </c>
      <c r="M111" s="107">
        <v>0.04</v>
      </c>
      <c r="N111" s="108">
        <v>0.05</v>
      </c>
      <c r="O111" s="108">
        <v>1.25</v>
      </c>
      <c r="P111" s="108">
        <v>1.56</v>
      </c>
      <c r="Q111" s="107">
        <v>3</v>
      </c>
      <c r="R111" s="107">
        <v>3.75</v>
      </c>
      <c r="S111" s="107">
        <v>0.4</v>
      </c>
      <c r="T111" s="107">
        <v>0.48</v>
      </c>
      <c r="U111" s="108">
        <v>16.8</v>
      </c>
      <c r="V111" s="108">
        <v>21</v>
      </c>
      <c r="W111" s="108">
        <v>88.7</v>
      </c>
      <c r="X111" s="109">
        <v>110.88</v>
      </c>
      <c r="Y111" s="108">
        <v>17.3</v>
      </c>
      <c r="Z111" s="108">
        <v>21.63</v>
      </c>
      <c r="AA111" s="108">
        <v>0.34</v>
      </c>
      <c r="AB111" s="109">
        <v>0.43</v>
      </c>
    </row>
    <row r="112" spans="1:28" s="13" customFormat="1" ht="45.75" customHeight="1" thickBot="1">
      <c r="A112" s="70">
        <v>216</v>
      </c>
      <c r="B112" s="71" t="s">
        <v>149</v>
      </c>
      <c r="C112" s="22">
        <v>125</v>
      </c>
      <c r="D112" s="22">
        <v>125</v>
      </c>
      <c r="E112" s="21">
        <v>3</v>
      </c>
      <c r="F112" s="21">
        <v>3</v>
      </c>
      <c r="G112" s="21">
        <v>10.75</v>
      </c>
      <c r="H112" s="21">
        <v>10.75</v>
      </c>
      <c r="I112" s="21">
        <v>23.125</v>
      </c>
      <c r="J112" s="21">
        <v>23.125</v>
      </c>
      <c r="K112" s="21">
        <v>157.5</v>
      </c>
      <c r="L112" s="21">
        <v>157.5</v>
      </c>
      <c r="M112" s="107">
        <v>0.08750000000000001</v>
      </c>
      <c r="N112" s="108">
        <v>0.08750000000000001</v>
      </c>
      <c r="O112" s="108">
        <v>2.6125</v>
      </c>
      <c r="P112" s="108">
        <v>2.6125</v>
      </c>
      <c r="Q112" s="107">
        <v>0.025</v>
      </c>
      <c r="R112" s="107">
        <v>0.025</v>
      </c>
      <c r="S112" s="107">
        <v>0.125</v>
      </c>
      <c r="T112" s="107">
        <v>0.125</v>
      </c>
      <c r="U112" s="108">
        <v>45.9</v>
      </c>
      <c r="V112" s="108">
        <v>45.9</v>
      </c>
      <c r="W112" s="108">
        <v>68.33749999999999</v>
      </c>
      <c r="X112" s="109">
        <v>68.33749999999999</v>
      </c>
      <c r="Y112" s="108">
        <v>19.450000000000003</v>
      </c>
      <c r="Z112" s="108">
        <v>19.450000000000003</v>
      </c>
      <c r="AA112" s="108">
        <v>0.6124999999999999</v>
      </c>
      <c r="AB112" s="109">
        <v>0.6124999999999999</v>
      </c>
    </row>
    <row r="113" spans="1:28" s="13" customFormat="1" ht="60.75" customHeight="1" thickBot="1">
      <c r="A113" s="70">
        <v>701</v>
      </c>
      <c r="B113" s="71" t="s">
        <v>150</v>
      </c>
      <c r="C113" s="22">
        <v>200</v>
      </c>
      <c r="D113" s="22">
        <v>200</v>
      </c>
      <c r="E113" s="21">
        <v>0.2</v>
      </c>
      <c r="F113" s="21">
        <v>0.2</v>
      </c>
      <c r="G113" s="21">
        <v>0</v>
      </c>
      <c r="H113" s="21">
        <v>0</v>
      </c>
      <c r="I113" s="21">
        <v>35.8</v>
      </c>
      <c r="J113" s="21">
        <v>35.8</v>
      </c>
      <c r="K113" s="21">
        <v>142</v>
      </c>
      <c r="L113" s="21">
        <v>142</v>
      </c>
      <c r="M113" s="108">
        <v>0.006</v>
      </c>
      <c r="N113" s="108">
        <v>0.006</v>
      </c>
      <c r="O113" s="108">
        <v>3.2</v>
      </c>
      <c r="P113" s="108">
        <v>3.2</v>
      </c>
      <c r="Q113" s="107">
        <v>0</v>
      </c>
      <c r="R113" s="107">
        <v>0</v>
      </c>
      <c r="S113" s="107">
        <v>0</v>
      </c>
      <c r="T113" s="107">
        <v>0</v>
      </c>
      <c r="U113" s="108">
        <v>14.22</v>
      </c>
      <c r="V113" s="108">
        <v>14.22</v>
      </c>
      <c r="W113" s="108">
        <v>2.14</v>
      </c>
      <c r="X113" s="109">
        <v>2.14</v>
      </c>
      <c r="Y113" s="108">
        <v>4.14</v>
      </c>
      <c r="Z113" s="108">
        <v>4.14</v>
      </c>
      <c r="AA113" s="108">
        <v>0.48</v>
      </c>
      <c r="AB113" s="109">
        <v>0.48</v>
      </c>
    </row>
    <row r="114" spans="1:28" s="13" customFormat="1" ht="84" thickBot="1">
      <c r="A114" s="15"/>
      <c r="B114" s="71" t="s">
        <v>38</v>
      </c>
      <c r="C114" s="22">
        <v>32.5</v>
      </c>
      <c r="D114" s="22">
        <v>32.5</v>
      </c>
      <c r="E114" s="21">
        <v>2.5025</v>
      </c>
      <c r="F114" s="21">
        <v>2.5025</v>
      </c>
      <c r="G114" s="21">
        <v>0.455</v>
      </c>
      <c r="H114" s="21">
        <v>0.455</v>
      </c>
      <c r="I114" s="21">
        <v>12.2525</v>
      </c>
      <c r="J114" s="21">
        <v>12.2525</v>
      </c>
      <c r="K114" s="21">
        <v>65</v>
      </c>
      <c r="L114" s="21">
        <v>65</v>
      </c>
      <c r="M114" s="108">
        <v>0.0325</v>
      </c>
      <c r="N114" s="108">
        <v>0.0325</v>
      </c>
      <c r="O114" s="108">
        <v>0</v>
      </c>
      <c r="P114" s="108">
        <v>0</v>
      </c>
      <c r="Q114" s="107">
        <v>0</v>
      </c>
      <c r="R114" s="107">
        <v>0</v>
      </c>
      <c r="S114" s="107">
        <v>0</v>
      </c>
      <c r="T114" s="107">
        <v>0</v>
      </c>
      <c r="U114" s="108">
        <v>11.624166666666667</v>
      </c>
      <c r="V114" s="108">
        <v>11.624166666666667</v>
      </c>
      <c r="W114" s="108">
        <v>22.858333333333334</v>
      </c>
      <c r="X114" s="109">
        <v>22.858333333333334</v>
      </c>
      <c r="Y114" s="108">
        <v>20.420833333333334</v>
      </c>
      <c r="Z114" s="108">
        <v>20.420833333333334</v>
      </c>
      <c r="AA114" s="108">
        <v>1.5816666666666666</v>
      </c>
      <c r="AB114" s="109">
        <v>1.5816666666666666</v>
      </c>
    </row>
    <row r="115" spans="1:28" s="13" customFormat="1" ht="60.75" customHeight="1" thickBot="1">
      <c r="A115" s="15"/>
      <c r="B115" s="71" t="s">
        <v>39</v>
      </c>
      <c r="C115" s="22">
        <v>18</v>
      </c>
      <c r="D115" s="22">
        <v>18</v>
      </c>
      <c r="E115" s="21">
        <v>1.3499999999999999</v>
      </c>
      <c r="F115" s="21">
        <v>1.3499999999999999</v>
      </c>
      <c r="G115" s="21">
        <v>0.522</v>
      </c>
      <c r="H115" s="21">
        <v>0.522</v>
      </c>
      <c r="I115" s="21">
        <v>9.252</v>
      </c>
      <c r="J115" s="21">
        <v>9.252</v>
      </c>
      <c r="K115" s="21">
        <v>47.4</v>
      </c>
      <c r="L115" s="21">
        <v>47.4</v>
      </c>
      <c r="M115" s="108">
        <v>0.02</v>
      </c>
      <c r="N115" s="108">
        <v>0.02</v>
      </c>
      <c r="O115" s="108">
        <v>0</v>
      </c>
      <c r="P115" s="108">
        <v>0</v>
      </c>
      <c r="Q115" s="107">
        <v>0</v>
      </c>
      <c r="R115" s="107">
        <v>0</v>
      </c>
      <c r="S115" s="107">
        <v>0.02</v>
      </c>
      <c r="T115" s="107">
        <v>0.02</v>
      </c>
      <c r="U115" s="108">
        <v>5.94</v>
      </c>
      <c r="V115" s="108">
        <v>5.94</v>
      </c>
      <c r="W115" s="108">
        <v>11.67</v>
      </c>
      <c r="X115" s="109">
        <v>11.67</v>
      </c>
      <c r="Y115" s="108">
        <v>10.44</v>
      </c>
      <c r="Z115" s="108">
        <v>10.44</v>
      </c>
      <c r="AA115" s="108">
        <v>0.8</v>
      </c>
      <c r="AB115" s="109">
        <v>0.8</v>
      </c>
    </row>
    <row r="116" spans="1:28" s="11" customFormat="1" ht="49.5" customHeight="1" thickBot="1">
      <c r="A116" s="15"/>
      <c r="B116" s="90" t="s">
        <v>11</v>
      </c>
      <c r="C116" s="22"/>
      <c r="D116" s="22"/>
      <c r="E116" s="21">
        <f>SUM(E109:E115)</f>
        <v>22.152500000000003</v>
      </c>
      <c r="F116" s="21">
        <f aca="true" t="shared" si="13" ref="F116:AB116">SUM(F109:F115)</f>
        <v>23.712500000000002</v>
      </c>
      <c r="G116" s="21">
        <f t="shared" si="13"/>
        <v>26.776999999999994</v>
      </c>
      <c r="H116" s="21">
        <f t="shared" si="13"/>
        <v>27.766999999999996</v>
      </c>
      <c r="I116" s="21">
        <f t="shared" si="13"/>
        <v>113.72949999999999</v>
      </c>
      <c r="J116" s="21">
        <f t="shared" si="13"/>
        <v>119.06949999999999</v>
      </c>
      <c r="K116" s="21">
        <f t="shared" si="13"/>
        <v>788.9</v>
      </c>
      <c r="L116" s="21">
        <f t="shared" si="13"/>
        <v>839.5</v>
      </c>
      <c r="M116" s="21">
        <f t="shared" si="13"/>
        <v>0.3460000000000001</v>
      </c>
      <c r="N116" s="21">
        <f t="shared" si="13"/>
        <v>0.392</v>
      </c>
      <c r="O116" s="21">
        <f t="shared" si="13"/>
        <v>24.7625</v>
      </c>
      <c r="P116" s="21">
        <f t="shared" si="13"/>
        <v>25.8525</v>
      </c>
      <c r="Q116" s="21">
        <f t="shared" si="13"/>
        <v>3.045</v>
      </c>
      <c r="R116" s="21">
        <f t="shared" si="13"/>
        <v>3.8049999999999997</v>
      </c>
      <c r="S116" s="21">
        <f t="shared" si="13"/>
        <v>0.765</v>
      </c>
      <c r="T116" s="21">
        <f t="shared" si="13"/>
        <v>0.8049999999999999</v>
      </c>
      <c r="U116" s="21">
        <f t="shared" si="13"/>
        <v>120.04416666666665</v>
      </c>
      <c r="V116" s="21">
        <f t="shared" si="13"/>
        <v>128.88416666666666</v>
      </c>
      <c r="W116" s="21">
        <f t="shared" si="13"/>
        <v>245.79583333333332</v>
      </c>
      <c r="X116" s="21">
        <f t="shared" si="13"/>
        <v>280.92583333333334</v>
      </c>
      <c r="Y116" s="21">
        <f t="shared" si="13"/>
        <v>106.11083333333333</v>
      </c>
      <c r="Z116" s="21">
        <f t="shared" si="13"/>
        <v>115.18083333333334</v>
      </c>
      <c r="AA116" s="21">
        <f t="shared" si="13"/>
        <v>5.764166666666666</v>
      </c>
      <c r="AB116" s="21">
        <f t="shared" si="13"/>
        <v>6.134166666666666</v>
      </c>
    </row>
    <row r="117" spans="1:28" s="11" customFormat="1" ht="24.75" customHeight="1">
      <c r="A117" s="13"/>
      <c r="B117" s="89"/>
      <c r="C117" s="55"/>
      <c r="D117" s="55"/>
      <c r="E117" s="41"/>
      <c r="F117" s="41"/>
      <c r="G117" s="41"/>
      <c r="H117" s="41"/>
      <c r="I117" s="41"/>
      <c r="J117" s="41"/>
      <c r="K117" s="42"/>
      <c r="L117" s="42"/>
      <c r="M117" s="41"/>
      <c r="N117" s="41"/>
      <c r="O117" s="41"/>
      <c r="P117" s="41"/>
      <c r="Q117" s="42"/>
      <c r="R117" s="42"/>
      <c r="S117" s="42"/>
      <c r="T117" s="42"/>
      <c r="U117" s="41"/>
      <c r="V117" s="41"/>
      <c r="W117" s="41"/>
      <c r="X117" s="41"/>
      <c r="Y117" s="41"/>
      <c r="Z117" s="41"/>
      <c r="AA117" s="41"/>
      <c r="AB117" s="41"/>
    </row>
    <row r="118" spans="1:28" s="11" customFormat="1" ht="32.25" customHeight="1">
      <c r="A118" s="141" t="s">
        <v>109</v>
      </c>
      <c r="B118" s="141"/>
      <c r="C118" s="51"/>
      <c r="D118" s="51"/>
      <c r="E118" s="52"/>
      <c r="F118" s="52"/>
      <c r="G118" s="52"/>
      <c r="H118" s="52"/>
      <c r="I118" s="52"/>
      <c r="J118" s="52"/>
      <c r="K118" s="53"/>
      <c r="L118" s="53"/>
      <c r="M118" s="41"/>
      <c r="N118" s="41"/>
      <c r="O118" s="41"/>
      <c r="P118" s="41"/>
      <c r="Q118" s="42"/>
      <c r="R118" s="42"/>
      <c r="S118" s="42"/>
      <c r="T118" s="42"/>
      <c r="U118" s="41"/>
      <c r="V118" s="41"/>
      <c r="W118" s="41"/>
      <c r="X118" s="41"/>
      <c r="Y118" s="41"/>
      <c r="Z118" s="41"/>
      <c r="AA118" s="41"/>
      <c r="AB118" s="41"/>
    </row>
    <row r="119" spans="1:28" s="11" customFormat="1" ht="21" customHeight="1" thickBot="1">
      <c r="A119" s="19"/>
      <c r="B119" s="92"/>
      <c r="C119" s="51"/>
      <c r="D119" s="51"/>
      <c r="E119" s="52"/>
      <c r="F119" s="52"/>
      <c r="G119" s="52"/>
      <c r="H119" s="52"/>
      <c r="I119" s="52"/>
      <c r="J119" s="52"/>
      <c r="K119" s="53"/>
      <c r="L119" s="53"/>
      <c r="M119" s="41"/>
      <c r="N119" s="41"/>
      <c r="O119" s="41"/>
      <c r="P119" s="41"/>
      <c r="Q119" s="42"/>
      <c r="R119" s="42"/>
      <c r="S119" s="42"/>
      <c r="T119" s="42"/>
      <c r="U119" s="41"/>
      <c r="V119" s="41"/>
      <c r="W119" s="41"/>
      <c r="X119" s="41"/>
      <c r="Y119" s="41"/>
      <c r="Z119" s="41"/>
      <c r="AA119" s="41"/>
      <c r="AB119" s="41"/>
    </row>
    <row r="120" spans="1:28" s="11" customFormat="1" ht="49.5" customHeight="1" thickBot="1">
      <c r="A120" s="114" t="s">
        <v>2</v>
      </c>
      <c r="B120" s="124" t="s">
        <v>3</v>
      </c>
      <c r="C120" s="125" t="s">
        <v>4</v>
      </c>
      <c r="D120" s="126"/>
      <c r="E120" s="127" t="s">
        <v>5</v>
      </c>
      <c r="F120" s="128"/>
      <c r="G120" s="127" t="s">
        <v>6</v>
      </c>
      <c r="H120" s="128"/>
      <c r="I120" s="127" t="s">
        <v>7</v>
      </c>
      <c r="J120" s="128"/>
      <c r="K120" s="139" t="s">
        <v>8</v>
      </c>
      <c r="L120" s="140"/>
      <c r="M120" s="131" t="s">
        <v>59</v>
      </c>
      <c r="N120" s="132"/>
      <c r="O120" s="132"/>
      <c r="P120" s="133"/>
      <c r="Q120" s="134" t="s">
        <v>59</v>
      </c>
      <c r="R120" s="135"/>
      <c r="S120" s="135"/>
      <c r="T120" s="136"/>
      <c r="U120" s="131" t="s">
        <v>60</v>
      </c>
      <c r="V120" s="132"/>
      <c r="W120" s="132"/>
      <c r="X120" s="132"/>
      <c r="Y120" s="132"/>
      <c r="Z120" s="132"/>
      <c r="AA120" s="132"/>
      <c r="AB120" s="133"/>
    </row>
    <row r="121" spans="1:28" s="11" customFormat="1" ht="87.75" customHeight="1" thickBot="1">
      <c r="A121" s="115"/>
      <c r="B121" s="117"/>
      <c r="C121" s="43" t="s">
        <v>9</v>
      </c>
      <c r="D121" s="44" t="s">
        <v>10</v>
      </c>
      <c r="E121" s="44" t="s">
        <v>9</v>
      </c>
      <c r="F121" s="44" t="s">
        <v>10</v>
      </c>
      <c r="G121" s="44" t="s">
        <v>9</v>
      </c>
      <c r="H121" s="44" t="s">
        <v>10</v>
      </c>
      <c r="I121" s="44" t="s">
        <v>9</v>
      </c>
      <c r="J121" s="44" t="s">
        <v>10</v>
      </c>
      <c r="K121" s="45" t="s">
        <v>9</v>
      </c>
      <c r="L121" s="45" t="s">
        <v>10</v>
      </c>
      <c r="M121" s="44" t="s">
        <v>65</v>
      </c>
      <c r="N121" s="44" t="s">
        <v>64</v>
      </c>
      <c r="O121" s="44" t="s">
        <v>63</v>
      </c>
      <c r="P121" s="44" t="s">
        <v>61</v>
      </c>
      <c r="Q121" s="45" t="s">
        <v>70</v>
      </c>
      <c r="R121" s="45" t="s">
        <v>72</v>
      </c>
      <c r="S121" s="45" t="s">
        <v>73</v>
      </c>
      <c r="T121" s="45" t="s">
        <v>71</v>
      </c>
      <c r="U121" s="44" t="s">
        <v>62</v>
      </c>
      <c r="V121" s="44" t="s">
        <v>66</v>
      </c>
      <c r="W121" s="44" t="s">
        <v>78</v>
      </c>
      <c r="X121" s="44" t="s">
        <v>79</v>
      </c>
      <c r="Y121" s="44" t="s">
        <v>80</v>
      </c>
      <c r="Z121" s="44" t="s">
        <v>67</v>
      </c>
      <c r="AA121" s="44" t="s">
        <v>68</v>
      </c>
      <c r="AB121" s="44" t="s">
        <v>69</v>
      </c>
    </row>
    <row r="122" spans="1:28" s="11" customFormat="1" ht="84" thickBot="1">
      <c r="A122" s="62"/>
      <c r="B122" s="84" t="s">
        <v>110</v>
      </c>
      <c r="C122" s="77">
        <v>50</v>
      </c>
      <c r="D122" s="77">
        <v>50</v>
      </c>
      <c r="E122" s="58">
        <v>7.2</v>
      </c>
      <c r="F122" s="59">
        <v>7.2</v>
      </c>
      <c r="G122" s="58">
        <v>16.3</v>
      </c>
      <c r="H122" s="59">
        <v>16.3</v>
      </c>
      <c r="I122" s="60">
        <v>30.7</v>
      </c>
      <c r="J122" s="60">
        <v>30.7</v>
      </c>
      <c r="K122" s="61">
        <v>299</v>
      </c>
      <c r="L122" s="61">
        <v>299</v>
      </c>
      <c r="M122" s="108">
        <v>0.28</v>
      </c>
      <c r="N122" s="108">
        <v>0.28</v>
      </c>
      <c r="O122" s="108">
        <v>0</v>
      </c>
      <c r="P122" s="108">
        <v>0</v>
      </c>
      <c r="Q122" s="107">
        <v>0</v>
      </c>
      <c r="R122" s="107">
        <v>0</v>
      </c>
      <c r="S122" s="107">
        <v>0</v>
      </c>
      <c r="T122" s="107">
        <v>0</v>
      </c>
      <c r="U122" s="108">
        <v>77.5</v>
      </c>
      <c r="V122" s="108">
        <v>77.5</v>
      </c>
      <c r="W122" s="108">
        <v>222.5</v>
      </c>
      <c r="X122" s="109">
        <v>222.5</v>
      </c>
      <c r="Y122" s="108">
        <v>32.5</v>
      </c>
      <c r="Z122" s="108">
        <v>32.5</v>
      </c>
      <c r="AA122" s="108">
        <v>3.25</v>
      </c>
      <c r="AB122" s="109">
        <v>3.25</v>
      </c>
    </row>
    <row r="123" spans="1:28" s="11" customFormat="1" ht="39" customHeight="1" thickBot="1">
      <c r="A123" s="74">
        <v>705</v>
      </c>
      <c r="B123" s="76" t="s">
        <v>28</v>
      </c>
      <c r="C123" s="74">
        <v>200</v>
      </c>
      <c r="D123" s="22">
        <v>200</v>
      </c>
      <c r="E123" s="58">
        <v>0.4</v>
      </c>
      <c r="F123" s="59">
        <v>0.4</v>
      </c>
      <c r="G123" s="58">
        <v>0</v>
      </c>
      <c r="H123" s="59">
        <v>0</v>
      </c>
      <c r="I123" s="21">
        <v>23.6</v>
      </c>
      <c r="J123" s="21">
        <v>23.6</v>
      </c>
      <c r="K123" s="23">
        <v>94</v>
      </c>
      <c r="L123" s="23">
        <v>94</v>
      </c>
      <c r="M123" s="108">
        <v>0</v>
      </c>
      <c r="N123" s="108">
        <v>0</v>
      </c>
      <c r="O123" s="108">
        <v>1.6</v>
      </c>
      <c r="P123" s="108">
        <v>1.6</v>
      </c>
      <c r="Q123" s="107">
        <v>0</v>
      </c>
      <c r="R123" s="107">
        <v>0</v>
      </c>
      <c r="S123" s="107">
        <v>0.34</v>
      </c>
      <c r="T123" s="107">
        <v>0.34</v>
      </c>
      <c r="U123" s="108">
        <v>20.57</v>
      </c>
      <c r="V123" s="108">
        <v>20.57</v>
      </c>
      <c r="W123" s="108">
        <v>10</v>
      </c>
      <c r="X123" s="109">
        <v>10</v>
      </c>
      <c r="Y123" s="108">
        <v>11.48</v>
      </c>
      <c r="Z123" s="108">
        <v>11.48</v>
      </c>
      <c r="AA123" s="108">
        <v>0.34</v>
      </c>
      <c r="AB123" s="109">
        <v>0.34</v>
      </c>
    </row>
    <row r="124" spans="1:28" s="11" customFormat="1" ht="36.75" customHeight="1" thickBot="1">
      <c r="A124" s="15"/>
      <c r="B124" s="90" t="s">
        <v>11</v>
      </c>
      <c r="C124" s="22"/>
      <c r="D124" s="22"/>
      <c r="E124" s="21">
        <f>E122+E123</f>
        <v>7.6000000000000005</v>
      </c>
      <c r="F124" s="21">
        <f aca="true" t="shared" si="14" ref="F124:AB124">F122+F123</f>
        <v>7.6000000000000005</v>
      </c>
      <c r="G124" s="21">
        <f t="shared" si="14"/>
        <v>16.3</v>
      </c>
      <c r="H124" s="21">
        <f t="shared" si="14"/>
        <v>16.3</v>
      </c>
      <c r="I124" s="21">
        <f t="shared" si="14"/>
        <v>54.3</v>
      </c>
      <c r="J124" s="21">
        <f t="shared" si="14"/>
        <v>54.3</v>
      </c>
      <c r="K124" s="21">
        <f t="shared" si="14"/>
        <v>393</v>
      </c>
      <c r="L124" s="21">
        <f t="shared" si="14"/>
        <v>393</v>
      </c>
      <c r="M124" s="21">
        <f t="shared" si="14"/>
        <v>0.28</v>
      </c>
      <c r="N124" s="21">
        <f t="shared" si="14"/>
        <v>0.28</v>
      </c>
      <c r="O124" s="21">
        <f t="shared" si="14"/>
        <v>1.6</v>
      </c>
      <c r="P124" s="21">
        <f t="shared" si="14"/>
        <v>1.6</v>
      </c>
      <c r="Q124" s="21">
        <f t="shared" si="14"/>
        <v>0</v>
      </c>
      <c r="R124" s="21">
        <f t="shared" si="14"/>
        <v>0</v>
      </c>
      <c r="S124" s="21">
        <f t="shared" si="14"/>
        <v>0.34</v>
      </c>
      <c r="T124" s="21">
        <f t="shared" si="14"/>
        <v>0.34</v>
      </c>
      <c r="U124" s="21">
        <f t="shared" si="14"/>
        <v>98.07</v>
      </c>
      <c r="V124" s="21">
        <f t="shared" si="14"/>
        <v>98.07</v>
      </c>
      <c r="W124" s="21">
        <f t="shared" si="14"/>
        <v>232.5</v>
      </c>
      <c r="X124" s="21">
        <f t="shared" si="14"/>
        <v>232.5</v>
      </c>
      <c r="Y124" s="21">
        <f t="shared" si="14"/>
        <v>43.980000000000004</v>
      </c>
      <c r="Z124" s="21">
        <f t="shared" si="14"/>
        <v>43.980000000000004</v>
      </c>
      <c r="AA124" s="21">
        <f t="shared" si="14"/>
        <v>3.59</v>
      </c>
      <c r="AB124" s="21">
        <f t="shared" si="14"/>
        <v>3.59</v>
      </c>
    </row>
    <row r="125" spans="1:28" s="11" customFormat="1" ht="40.5" customHeight="1" thickBot="1">
      <c r="A125" s="15"/>
      <c r="B125" s="90" t="s">
        <v>26</v>
      </c>
      <c r="C125" s="22"/>
      <c r="D125" s="22"/>
      <c r="E125" s="21">
        <f>E103+E116+E124</f>
        <v>41.06250000000001</v>
      </c>
      <c r="F125" s="21">
        <f aca="true" t="shared" si="15" ref="F125:AB125">F103+F116+F124</f>
        <v>42.6225</v>
      </c>
      <c r="G125" s="21">
        <f t="shared" si="15"/>
        <v>61.07899999999999</v>
      </c>
      <c r="H125" s="21">
        <f t="shared" si="15"/>
        <v>62.06899999999999</v>
      </c>
      <c r="I125" s="21">
        <f t="shared" si="15"/>
        <v>233.3315</v>
      </c>
      <c r="J125" s="21">
        <f t="shared" si="15"/>
        <v>238.67149999999998</v>
      </c>
      <c r="K125" s="21">
        <f t="shared" si="15"/>
        <v>1612.9</v>
      </c>
      <c r="L125" s="21">
        <f t="shared" si="15"/>
        <v>1663.5</v>
      </c>
      <c r="M125" s="21">
        <f t="shared" si="15"/>
        <v>0.6460000000000001</v>
      </c>
      <c r="N125" s="21">
        <f t="shared" si="15"/>
        <v>0.6920000000000001</v>
      </c>
      <c r="O125" s="21">
        <f t="shared" si="15"/>
        <v>31.3225</v>
      </c>
      <c r="P125" s="21">
        <f t="shared" si="15"/>
        <v>32.4125</v>
      </c>
      <c r="Q125" s="21">
        <f t="shared" si="15"/>
        <v>3.045</v>
      </c>
      <c r="R125" s="21">
        <f t="shared" si="15"/>
        <v>3.8049999999999997</v>
      </c>
      <c r="S125" s="21">
        <f t="shared" si="15"/>
        <v>1.125</v>
      </c>
      <c r="T125" s="21">
        <f t="shared" si="15"/>
        <v>1.165</v>
      </c>
      <c r="U125" s="21">
        <f t="shared" si="15"/>
        <v>335.44416666666666</v>
      </c>
      <c r="V125" s="21">
        <f t="shared" si="15"/>
        <v>344.28416666666664</v>
      </c>
      <c r="W125" s="21">
        <f t="shared" si="15"/>
        <v>636.9258333333332</v>
      </c>
      <c r="X125" s="21">
        <f t="shared" si="15"/>
        <v>672.0558333333333</v>
      </c>
      <c r="Y125" s="21">
        <f t="shared" si="15"/>
        <v>205.79083333333335</v>
      </c>
      <c r="Z125" s="21">
        <f t="shared" si="15"/>
        <v>214.86083333333335</v>
      </c>
      <c r="AA125" s="21">
        <f t="shared" si="15"/>
        <v>11.654166666666667</v>
      </c>
      <c r="AB125" s="21">
        <f t="shared" si="15"/>
        <v>12.024166666666666</v>
      </c>
    </row>
    <row r="126" spans="1:28" s="11" customFormat="1" ht="27" customHeight="1">
      <c r="A126" s="13"/>
      <c r="B126" s="89"/>
      <c r="C126" s="55"/>
      <c r="D126" s="55"/>
      <c r="E126" s="41"/>
      <c r="F126" s="41"/>
      <c r="G126" s="41"/>
      <c r="H126" s="41"/>
      <c r="I126" s="41"/>
      <c r="J126" s="41"/>
      <c r="K126" s="42"/>
      <c r="L126" s="42"/>
      <c r="M126" s="41"/>
      <c r="N126" s="41"/>
      <c r="O126" s="41"/>
      <c r="P126" s="41"/>
      <c r="Q126" s="42"/>
      <c r="R126" s="42"/>
      <c r="S126" s="42"/>
      <c r="T126" s="42"/>
      <c r="U126" s="41"/>
      <c r="V126" s="41"/>
      <c r="W126" s="41"/>
      <c r="X126" s="41"/>
      <c r="Y126" s="41"/>
      <c r="Z126" s="41"/>
      <c r="AA126" s="41"/>
      <c r="AB126" s="41"/>
    </row>
    <row r="127" spans="1:28" s="11" customFormat="1" ht="49.5" customHeight="1">
      <c r="A127" s="14" t="s">
        <v>17</v>
      </c>
      <c r="B127" s="89"/>
      <c r="C127" s="55"/>
      <c r="D127" s="55"/>
      <c r="E127" s="41"/>
      <c r="F127" s="41"/>
      <c r="G127" s="41"/>
      <c r="H127" s="41"/>
      <c r="I127" s="41"/>
      <c r="J127" s="41"/>
      <c r="K127" s="42"/>
      <c r="L127" s="42"/>
      <c r="M127" s="41"/>
      <c r="N127" s="41"/>
      <c r="O127" s="41"/>
      <c r="P127" s="41"/>
      <c r="Q127" s="42"/>
      <c r="R127" s="42"/>
      <c r="S127" s="42"/>
      <c r="T127" s="42"/>
      <c r="U127" s="41"/>
      <c r="V127" s="41"/>
      <c r="W127" s="41"/>
      <c r="X127" s="41"/>
      <c r="Y127" s="41"/>
      <c r="Z127" s="41"/>
      <c r="AA127" s="41"/>
      <c r="AB127" s="41"/>
    </row>
    <row r="128" spans="1:28" s="11" customFormat="1" ht="18" customHeight="1" thickBot="1">
      <c r="A128" s="14"/>
      <c r="B128" s="89"/>
      <c r="C128" s="55"/>
      <c r="D128" s="55"/>
      <c r="E128" s="41"/>
      <c r="F128" s="41"/>
      <c r="G128" s="41"/>
      <c r="H128" s="41"/>
      <c r="I128" s="41"/>
      <c r="J128" s="41"/>
      <c r="K128" s="42"/>
      <c r="L128" s="42"/>
      <c r="M128" s="41"/>
      <c r="N128" s="41"/>
      <c r="O128" s="41"/>
      <c r="P128" s="41"/>
      <c r="Q128" s="42"/>
      <c r="R128" s="42"/>
      <c r="S128" s="42"/>
      <c r="T128" s="42"/>
      <c r="U128" s="41"/>
      <c r="V128" s="41"/>
      <c r="W128" s="41"/>
      <c r="X128" s="41"/>
      <c r="Y128" s="41"/>
      <c r="Z128" s="41"/>
      <c r="AA128" s="41"/>
      <c r="AB128" s="41"/>
    </row>
    <row r="129" spans="1:28" s="11" customFormat="1" ht="49.5" customHeight="1" thickBot="1">
      <c r="A129" s="114" t="s">
        <v>2</v>
      </c>
      <c r="B129" s="124" t="s">
        <v>3</v>
      </c>
      <c r="C129" s="125" t="s">
        <v>4</v>
      </c>
      <c r="D129" s="126"/>
      <c r="E129" s="127" t="s">
        <v>5</v>
      </c>
      <c r="F129" s="128"/>
      <c r="G129" s="127" t="s">
        <v>6</v>
      </c>
      <c r="H129" s="128"/>
      <c r="I129" s="127" t="s">
        <v>7</v>
      </c>
      <c r="J129" s="128"/>
      <c r="K129" s="127" t="s">
        <v>8</v>
      </c>
      <c r="L129" s="128"/>
      <c r="M129" s="131" t="s">
        <v>59</v>
      </c>
      <c r="N129" s="132"/>
      <c r="O129" s="132"/>
      <c r="P129" s="133"/>
      <c r="Q129" s="134" t="s">
        <v>59</v>
      </c>
      <c r="R129" s="135"/>
      <c r="S129" s="135"/>
      <c r="T129" s="136"/>
      <c r="U129" s="131" t="s">
        <v>60</v>
      </c>
      <c r="V129" s="132"/>
      <c r="W129" s="132"/>
      <c r="X129" s="132"/>
      <c r="Y129" s="132"/>
      <c r="Z129" s="132"/>
      <c r="AA129" s="132"/>
      <c r="AB129" s="133"/>
    </row>
    <row r="130" spans="1:28" s="11" customFormat="1" ht="90.75" customHeight="1" thickBot="1">
      <c r="A130" s="115"/>
      <c r="B130" s="117"/>
      <c r="C130" s="43" t="s">
        <v>9</v>
      </c>
      <c r="D130" s="44" t="s">
        <v>10</v>
      </c>
      <c r="E130" s="44" t="s">
        <v>9</v>
      </c>
      <c r="F130" s="44" t="s">
        <v>10</v>
      </c>
      <c r="G130" s="44" t="s">
        <v>9</v>
      </c>
      <c r="H130" s="44" t="s">
        <v>10</v>
      </c>
      <c r="I130" s="44" t="s">
        <v>9</v>
      </c>
      <c r="J130" s="44" t="s">
        <v>10</v>
      </c>
      <c r="K130" s="44" t="s">
        <v>9</v>
      </c>
      <c r="L130" s="44" t="s">
        <v>10</v>
      </c>
      <c r="M130" s="44" t="s">
        <v>65</v>
      </c>
      <c r="N130" s="44" t="s">
        <v>64</v>
      </c>
      <c r="O130" s="44" t="s">
        <v>63</v>
      </c>
      <c r="P130" s="44" t="s">
        <v>61</v>
      </c>
      <c r="Q130" s="45" t="s">
        <v>70</v>
      </c>
      <c r="R130" s="45" t="s">
        <v>72</v>
      </c>
      <c r="S130" s="45" t="s">
        <v>73</v>
      </c>
      <c r="T130" s="45" t="s">
        <v>71</v>
      </c>
      <c r="U130" s="44" t="s">
        <v>62</v>
      </c>
      <c r="V130" s="44" t="s">
        <v>66</v>
      </c>
      <c r="W130" s="44" t="s">
        <v>78</v>
      </c>
      <c r="X130" s="44" t="s">
        <v>79</v>
      </c>
      <c r="Y130" s="44" t="s">
        <v>80</v>
      </c>
      <c r="Z130" s="44" t="s">
        <v>67</v>
      </c>
      <c r="AA130" s="44" t="s">
        <v>68</v>
      </c>
      <c r="AB130" s="44" t="s">
        <v>69</v>
      </c>
    </row>
    <row r="131" spans="1:28" s="11" customFormat="1" ht="56.25" thickBot="1">
      <c r="A131" s="70">
        <v>302</v>
      </c>
      <c r="B131" s="72" t="s">
        <v>83</v>
      </c>
      <c r="C131" s="54" t="s">
        <v>91</v>
      </c>
      <c r="D131" s="54" t="s">
        <v>91</v>
      </c>
      <c r="E131" s="21">
        <v>7.91</v>
      </c>
      <c r="F131" s="21">
        <v>10.55</v>
      </c>
      <c r="G131" s="21">
        <v>8.02</v>
      </c>
      <c r="H131" s="21">
        <v>10.69</v>
      </c>
      <c r="I131" s="21">
        <v>35.41</v>
      </c>
      <c r="J131" s="21">
        <v>47.2</v>
      </c>
      <c r="K131" s="21">
        <v>298</v>
      </c>
      <c r="L131" s="21">
        <v>358</v>
      </c>
      <c r="M131" s="111">
        <v>0.03</v>
      </c>
      <c r="N131" s="112">
        <v>0.04</v>
      </c>
      <c r="O131" s="112">
        <v>0</v>
      </c>
      <c r="P131" s="112">
        <v>0</v>
      </c>
      <c r="Q131" s="111">
        <v>47</v>
      </c>
      <c r="R131" s="111">
        <v>62.7</v>
      </c>
      <c r="S131" s="111">
        <v>0.65</v>
      </c>
      <c r="T131" s="111">
        <v>0.87</v>
      </c>
      <c r="U131" s="112">
        <v>96</v>
      </c>
      <c r="V131" s="112">
        <v>128</v>
      </c>
      <c r="W131" s="112">
        <v>30.09</v>
      </c>
      <c r="X131" s="112">
        <v>40.12</v>
      </c>
      <c r="Y131" s="112">
        <v>5.9</v>
      </c>
      <c r="Z131" s="112">
        <v>7.87</v>
      </c>
      <c r="AA131" s="112">
        <v>0.35</v>
      </c>
      <c r="AB131" s="112">
        <v>0.47</v>
      </c>
    </row>
    <row r="132" spans="1:28" s="13" customFormat="1" ht="60.75" customHeight="1" thickBot="1">
      <c r="A132" s="70"/>
      <c r="B132" s="71" t="s">
        <v>39</v>
      </c>
      <c r="C132" s="22">
        <v>18</v>
      </c>
      <c r="D132" s="22">
        <v>18</v>
      </c>
      <c r="E132" s="21">
        <v>1.3499999999999999</v>
      </c>
      <c r="F132" s="21">
        <v>1.3499999999999999</v>
      </c>
      <c r="G132" s="21">
        <v>0.522</v>
      </c>
      <c r="H132" s="21">
        <v>0.522</v>
      </c>
      <c r="I132" s="21">
        <v>9.252</v>
      </c>
      <c r="J132" s="21">
        <v>9.252</v>
      </c>
      <c r="K132" s="23">
        <v>47.4</v>
      </c>
      <c r="L132" s="23">
        <v>47.4</v>
      </c>
      <c r="M132" s="108">
        <v>0.02</v>
      </c>
      <c r="N132" s="108">
        <v>0.02</v>
      </c>
      <c r="O132" s="108">
        <v>0</v>
      </c>
      <c r="P132" s="108">
        <v>0</v>
      </c>
      <c r="Q132" s="107">
        <v>0</v>
      </c>
      <c r="R132" s="107">
        <v>0</v>
      </c>
      <c r="S132" s="107">
        <v>0.02</v>
      </c>
      <c r="T132" s="107">
        <v>0.02</v>
      </c>
      <c r="U132" s="108">
        <v>5.94</v>
      </c>
      <c r="V132" s="108">
        <v>5.94</v>
      </c>
      <c r="W132" s="108">
        <v>11.67</v>
      </c>
      <c r="X132" s="109">
        <v>11.67</v>
      </c>
      <c r="Y132" s="108">
        <v>10.44</v>
      </c>
      <c r="Z132" s="108">
        <v>10.44</v>
      </c>
      <c r="AA132" s="108">
        <v>0.8</v>
      </c>
      <c r="AB132" s="109">
        <v>0.8</v>
      </c>
    </row>
    <row r="133" spans="1:28" s="11" customFormat="1" ht="49.5" customHeight="1" thickBot="1">
      <c r="A133" s="70">
        <v>685</v>
      </c>
      <c r="B133" s="71" t="s">
        <v>46</v>
      </c>
      <c r="C133" s="22" t="s">
        <v>48</v>
      </c>
      <c r="D133" s="22" t="s">
        <v>48</v>
      </c>
      <c r="E133" s="21">
        <v>0.2</v>
      </c>
      <c r="F133" s="21">
        <v>0.2</v>
      </c>
      <c r="G133" s="21">
        <v>0</v>
      </c>
      <c r="H133" s="21">
        <v>0</v>
      </c>
      <c r="I133" s="21">
        <v>15</v>
      </c>
      <c r="J133" s="21">
        <v>15</v>
      </c>
      <c r="K133" s="21">
        <v>58</v>
      </c>
      <c r="L133" s="21">
        <v>58</v>
      </c>
      <c r="M133" s="108">
        <v>0</v>
      </c>
      <c r="N133" s="108">
        <v>0</v>
      </c>
      <c r="O133" s="108">
        <v>0.02</v>
      </c>
      <c r="P133" s="108">
        <v>0.02</v>
      </c>
      <c r="Q133" s="107">
        <v>0</v>
      </c>
      <c r="R133" s="107">
        <v>0</v>
      </c>
      <c r="S133" s="107">
        <v>0</v>
      </c>
      <c r="T133" s="107">
        <v>0</v>
      </c>
      <c r="U133" s="108">
        <v>1.29</v>
      </c>
      <c r="V133" s="108">
        <v>1.29</v>
      </c>
      <c r="W133" s="108">
        <v>1.6</v>
      </c>
      <c r="X133" s="109">
        <v>1.6</v>
      </c>
      <c r="Y133" s="108">
        <v>0.88</v>
      </c>
      <c r="Z133" s="108">
        <v>0.88</v>
      </c>
      <c r="AA133" s="108">
        <v>0.21</v>
      </c>
      <c r="AB133" s="109">
        <v>0.21</v>
      </c>
    </row>
    <row r="134" spans="1:28" s="11" customFormat="1" ht="49.5" customHeight="1" thickBot="1">
      <c r="A134" s="15"/>
      <c r="B134" s="90" t="s">
        <v>11</v>
      </c>
      <c r="C134" s="22"/>
      <c r="D134" s="22"/>
      <c r="E134" s="21">
        <f>SUM(E131:E133)</f>
        <v>9.459999999999999</v>
      </c>
      <c r="F134" s="21">
        <f aca="true" t="shared" si="16" ref="F134:AB134">SUM(F131:F133)</f>
        <v>12.1</v>
      </c>
      <c r="G134" s="21">
        <f t="shared" si="16"/>
        <v>8.542</v>
      </c>
      <c r="H134" s="21">
        <f t="shared" si="16"/>
        <v>11.212</v>
      </c>
      <c r="I134" s="21">
        <f t="shared" si="16"/>
        <v>59.662</v>
      </c>
      <c r="J134" s="21">
        <f t="shared" si="16"/>
        <v>71.452</v>
      </c>
      <c r="K134" s="21">
        <f t="shared" si="16"/>
        <v>403.4</v>
      </c>
      <c r="L134" s="21">
        <f t="shared" si="16"/>
        <v>463.4</v>
      </c>
      <c r="M134" s="21">
        <f t="shared" si="16"/>
        <v>0.05</v>
      </c>
      <c r="N134" s="21">
        <f t="shared" si="16"/>
        <v>0.06</v>
      </c>
      <c r="O134" s="21">
        <f t="shared" si="16"/>
        <v>0.02</v>
      </c>
      <c r="P134" s="21">
        <f t="shared" si="16"/>
        <v>0.02</v>
      </c>
      <c r="Q134" s="21">
        <f t="shared" si="16"/>
        <v>47</v>
      </c>
      <c r="R134" s="21">
        <f t="shared" si="16"/>
        <v>62.7</v>
      </c>
      <c r="S134" s="21">
        <f t="shared" si="16"/>
        <v>0.67</v>
      </c>
      <c r="T134" s="21">
        <f t="shared" si="16"/>
        <v>0.89</v>
      </c>
      <c r="U134" s="21">
        <f t="shared" si="16"/>
        <v>103.23</v>
      </c>
      <c r="V134" s="21">
        <f t="shared" si="16"/>
        <v>135.23</v>
      </c>
      <c r="W134" s="21">
        <f t="shared" si="16"/>
        <v>43.36</v>
      </c>
      <c r="X134" s="21">
        <f t="shared" si="16"/>
        <v>53.39</v>
      </c>
      <c r="Y134" s="21">
        <f t="shared" si="16"/>
        <v>17.22</v>
      </c>
      <c r="Z134" s="21">
        <f t="shared" si="16"/>
        <v>19.189999999999998</v>
      </c>
      <c r="AA134" s="21">
        <f t="shared" si="16"/>
        <v>1.3599999999999999</v>
      </c>
      <c r="AB134" s="21">
        <f t="shared" si="16"/>
        <v>1.48</v>
      </c>
    </row>
    <row r="135" spans="1:28" s="11" customFormat="1" ht="24.75" customHeight="1">
      <c r="A135" s="13"/>
      <c r="B135" s="91"/>
      <c r="C135" s="40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2"/>
      <c r="R135" s="42"/>
      <c r="S135" s="42"/>
      <c r="T135" s="42"/>
      <c r="U135" s="41"/>
      <c r="V135" s="41"/>
      <c r="W135" s="41"/>
      <c r="X135" s="41"/>
      <c r="Y135" s="41"/>
      <c r="Z135" s="41"/>
      <c r="AA135" s="41"/>
      <c r="AB135" s="41"/>
    </row>
    <row r="136" spans="1:28" s="11" customFormat="1" ht="49.5" customHeight="1">
      <c r="A136" s="14" t="s">
        <v>15</v>
      </c>
      <c r="B136" s="91"/>
      <c r="C136" s="40"/>
      <c r="D136" s="40"/>
      <c r="E136" s="52"/>
      <c r="F136" s="52"/>
      <c r="G136" s="52"/>
      <c r="H136" s="52"/>
      <c r="I136" s="52"/>
      <c r="J136" s="52"/>
      <c r="K136" s="52"/>
      <c r="L136" s="52"/>
      <c r="M136" s="41"/>
      <c r="N136" s="41"/>
      <c r="O136" s="41"/>
      <c r="P136" s="41"/>
      <c r="Q136" s="42"/>
      <c r="R136" s="42"/>
      <c r="S136" s="42"/>
      <c r="T136" s="42"/>
      <c r="U136" s="41"/>
      <c r="V136" s="41"/>
      <c r="W136" s="41"/>
      <c r="X136" s="41"/>
      <c r="Y136" s="41"/>
      <c r="Z136" s="41"/>
      <c r="AA136" s="41"/>
      <c r="AB136" s="41"/>
    </row>
    <row r="137" spans="1:28" s="11" customFormat="1" ht="24.75" customHeight="1" thickBot="1">
      <c r="A137" s="13"/>
      <c r="B137" s="91"/>
      <c r="C137" s="40"/>
      <c r="D137" s="40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2"/>
      <c r="R137" s="42"/>
      <c r="S137" s="42"/>
      <c r="T137" s="42"/>
      <c r="U137" s="41"/>
      <c r="V137" s="41"/>
      <c r="W137" s="41"/>
      <c r="X137" s="41"/>
      <c r="Y137" s="41"/>
      <c r="Z137" s="41"/>
      <c r="AA137" s="41"/>
      <c r="AB137" s="41"/>
    </row>
    <row r="138" spans="1:28" s="11" customFormat="1" ht="49.5" customHeight="1" thickBot="1">
      <c r="A138" s="114" t="s">
        <v>2</v>
      </c>
      <c r="B138" s="124" t="s">
        <v>3</v>
      </c>
      <c r="C138" s="125" t="s">
        <v>4</v>
      </c>
      <c r="D138" s="126"/>
      <c r="E138" s="127" t="s">
        <v>5</v>
      </c>
      <c r="F138" s="128"/>
      <c r="G138" s="127" t="s">
        <v>6</v>
      </c>
      <c r="H138" s="128"/>
      <c r="I138" s="127" t="s">
        <v>7</v>
      </c>
      <c r="J138" s="128"/>
      <c r="K138" s="127" t="s">
        <v>8</v>
      </c>
      <c r="L138" s="128"/>
      <c r="M138" s="131" t="s">
        <v>59</v>
      </c>
      <c r="N138" s="132"/>
      <c r="O138" s="132"/>
      <c r="P138" s="133"/>
      <c r="Q138" s="134" t="s">
        <v>59</v>
      </c>
      <c r="R138" s="135"/>
      <c r="S138" s="135"/>
      <c r="T138" s="136"/>
      <c r="U138" s="131" t="s">
        <v>60</v>
      </c>
      <c r="V138" s="132"/>
      <c r="W138" s="132"/>
      <c r="X138" s="132"/>
      <c r="Y138" s="132"/>
      <c r="Z138" s="132"/>
      <c r="AA138" s="132"/>
      <c r="AB138" s="133"/>
    </row>
    <row r="139" spans="1:28" s="11" customFormat="1" ht="84.75" customHeight="1" thickBot="1">
      <c r="A139" s="115"/>
      <c r="B139" s="117"/>
      <c r="C139" s="43" t="s">
        <v>9</v>
      </c>
      <c r="D139" s="44" t="s">
        <v>10</v>
      </c>
      <c r="E139" s="44" t="s">
        <v>9</v>
      </c>
      <c r="F139" s="44" t="s">
        <v>10</v>
      </c>
      <c r="G139" s="44" t="s">
        <v>9</v>
      </c>
      <c r="H139" s="44" t="s">
        <v>10</v>
      </c>
      <c r="I139" s="44" t="s">
        <v>9</v>
      </c>
      <c r="J139" s="44" t="s">
        <v>10</v>
      </c>
      <c r="K139" s="44" t="s">
        <v>9</v>
      </c>
      <c r="L139" s="44" t="s">
        <v>10</v>
      </c>
      <c r="M139" s="44" t="s">
        <v>65</v>
      </c>
      <c r="N139" s="44" t="s">
        <v>64</v>
      </c>
      <c r="O139" s="44" t="s">
        <v>63</v>
      </c>
      <c r="P139" s="44" t="s">
        <v>61</v>
      </c>
      <c r="Q139" s="45" t="s">
        <v>70</v>
      </c>
      <c r="R139" s="45" t="s">
        <v>72</v>
      </c>
      <c r="S139" s="45" t="s">
        <v>73</v>
      </c>
      <c r="T139" s="45" t="s">
        <v>71</v>
      </c>
      <c r="U139" s="44" t="s">
        <v>62</v>
      </c>
      <c r="V139" s="44" t="s">
        <v>66</v>
      </c>
      <c r="W139" s="44" t="s">
        <v>78</v>
      </c>
      <c r="X139" s="44" t="s">
        <v>79</v>
      </c>
      <c r="Y139" s="44" t="s">
        <v>80</v>
      </c>
      <c r="Z139" s="44" t="s">
        <v>67</v>
      </c>
      <c r="AA139" s="44" t="s">
        <v>68</v>
      </c>
      <c r="AB139" s="44" t="s">
        <v>69</v>
      </c>
    </row>
    <row r="140" spans="1:28" s="13" customFormat="1" ht="60" customHeight="1" thickBot="1">
      <c r="A140" s="70">
        <v>25</v>
      </c>
      <c r="B140" s="72" t="s">
        <v>218</v>
      </c>
      <c r="C140" s="22">
        <v>50</v>
      </c>
      <c r="D140" s="22">
        <v>40</v>
      </c>
      <c r="E140" s="21">
        <v>0.9</v>
      </c>
      <c r="F140" s="21">
        <v>0.72</v>
      </c>
      <c r="G140" s="21">
        <v>3.95</v>
      </c>
      <c r="H140" s="21">
        <v>3.16</v>
      </c>
      <c r="I140" s="21">
        <v>7.05</v>
      </c>
      <c r="J140" s="21">
        <v>5.64</v>
      </c>
      <c r="K140" s="21">
        <v>69</v>
      </c>
      <c r="L140" s="21">
        <v>55.2</v>
      </c>
      <c r="M140" s="107">
        <v>0.015</v>
      </c>
      <c r="N140" s="108">
        <v>0.012</v>
      </c>
      <c r="O140" s="108">
        <v>6.6</v>
      </c>
      <c r="P140" s="108">
        <v>5.28</v>
      </c>
      <c r="Q140" s="107">
        <v>0.43</v>
      </c>
      <c r="R140" s="107">
        <v>0.34</v>
      </c>
      <c r="S140" s="107">
        <v>0.05</v>
      </c>
      <c r="T140" s="107">
        <v>0.04</v>
      </c>
      <c r="U140" s="108">
        <v>23.28</v>
      </c>
      <c r="V140" s="108">
        <v>18.62</v>
      </c>
      <c r="W140" s="108">
        <v>16.8</v>
      </c>
      <c r="X140" s="108">
        <v>13.44</v>
      </c>
      <c r="Y140" s="108">
        <v>9.44</v>
      </c>
      <c r="Z140" s="108">
        <v>7.55</v>
      </c>
      <c r="AA140" s="108">
        <v>0.3</v>
      </c>
      <c r="AB140" s="109">
        <v>0.24</v>
      </c>
    </row>
    <row r="141" spans="1:28" s="13" customFormat="1" ht="88.5" customHeight="1" thickBot="1">
      <c r="A141" s="70">
        <v>110</v>
      </c>
      <c r="B141" s="72" t="s">
        <v>151</v>
      </c>
      <c r="C141" s="22" t="s">
        <v>139</v>
      </c>
      <c r="D141" s="22" t="s">
        <v>140</v>
      </c>
      <c r="E141" s="21">
        <v>5.6</v>
      </c>
      <c r="F141" s="21">
        <v>7</v>
      </c>
      <c r="G141" s="21">
        <v>6.7</v>
      </c>
      <c r="H141" s="21">
        <v>8.3</v>
      </c>
      <c r="I141" s="21">
        <v>14.8</v>
      </c>
      <c r="J141" s="21">
        <v>18.5</v>
      </c>
      <c r="K141" s="21">
        <v>138</v>
      </c>
      <c r="L141" s="21">
        <v>173</v>
      </c>
      <c r="M141" s="108">
        <v>0.016</v>
      </c>
      <c r="N141" s="108">
        <v>0.02</v>
      </c>
      <c r="O141" s="108">
        <v>14.48</v>
      </c>
      <c r="P141" s="108">
        <v>18.1</v>
      </c>
      <c r="Q141" s="107">
        <v>1.7</v>
      </c>
      <c r="R141" s="107">
        <v>2.1</v>
      </c>
      <c r="S141" s="107">
        <v>0.2</v>
      </c>
      <c r="T141" s="107">
        <v>0.21</v>
      </c>
      <c r="U141" s="108">
        <v>24.04</v>
      </c>
      <c r="V141" s="108">
        <v>30.05</v>
      </c>
      <c r="W141" s="108">
        <v>30.87</v>
      </c>
      <c r="X141" s="109">
        <v>38.59</v>
      </c>
      <c r="Y141" s="108">
        <v>18.32</v>
      </c>
      <c r="Z141" s="108">
        <v>22.9</v>
      </c>
      <c r="AA141" s="108">
        <v>0.85</v>
      </c>
      <c r="AB141" s="109">
        <v>1.06</v>
      </c>
    </row>
    <row r="142" spans="1:28" s="13" customFormat="1" ht="60" customHeight="1" thickBot="1">
      <c r="A142" s="70">
        <v>433</v>
      </c>
      <c r="B142" s="71" t="s">
        <v>152</v>
      </c>
      <c r="C142" s="22" t="s">
        <v>84</v>
      </c>
      <c r="D142" s="22" t="s">
        <v>102</v>
      </c>
      <c r="E142" s="21">
        <v>8.34</v>
      </c>
      <c r="F142" s="21">
        <v>6.95</v>
      </c>
      <c r="G142" s="21">
        <v>3.9</v>
      </c>
      <c r="H142" s="21">
        <v>3.25</v>
      </c>
      <c r="I142" s="21">
        <v>2.4</v>
      </c>
      <c r="J142" s="21">
        <v>2</v>
      </c>
      <c r="K142" s="21">
        <v>106</v>
      </c>
      <c r="L142" s="21">
        <v>127</v>
      </c>
      <c r="M142" s="108">
        <v>0.04</v>
      </c>
      <c r="N142" s="108">
        <v>0.05</v>
      </c>
      <c r="O142" s="108">
        <v>0.31</v>
      </c>
      <c r="P142" s="108">
        <v>0.37</v>
      </c>
      <c r="Q142" s="107">
        <v>0</v>
      </c>
      <c r="R142" s="107">
        <v>0</v>
      </c>
      <c r="S142" s="107">
        <v>0.14</v>
      </c>
      <c r="T142" s="107">
        <v>0.17</v>
      </c>
      <c r="U142" s="108">
        <v>9.86</v>
      </c>
      <c r="V142" s="108">
        <v>11.83</v>
      </c>
      <c r="W142" s="108">
        <v>82.46</v>
      </c>
      <c r="X142" s="109">
        <v>98.95</v>
      </c>
      <c r="Y142" s="108">
        <v>17.59</v>
      </c>
      <c r="Z142" s="108">
        <v>21.11</v>
      </c>
      <c r="AA142" s="108">
        <v>1.83</v>
      </c>
      <c r="AB142" s="109">
        <v>2.21</v>
      </c>
    </row>
    <row r="143" spans="1:28" s="13" customFormat="1" ht="60" customHeight="1" thickBot="1">
      <c r="A143" s="70">
        <v>511</v>
      </c>
      <c r="B143" s="71" t="s">
        <v>30</v>
      </c>
      <c r="C143" s="22">
        <v>125</v>
      </c>
      <c r="D143" s="22">
        <v>125</v>
      </c>
      <c r="E143" s="21">
        <v>3</v>
      </c>
      <c r="F143" s="21">
        <v>3</v>
      </c>
      <c r="G143" s="21">
        <v>7.5</v>
      </c>
      <c r="H143" s="21">
        <v>7.5</v>
      </c>
      <c r="I143" s="21">
        <v>11.25</v>
      </c>
      <c r="J143" s="21">
        <v>11.25</v>
      </c>
      <c r="K143" s="21">
        <v>251.24999999999997</v>
      </c>
      <c r="L143" s="21">
        <v>251.24999999999997</v>
      </c>
      <c r="M143" s="108">
        <v>0</v>
      </c>
      <c r="N143" s="108">
        <v>0</v>
      </c>
      <c r="O143" s="108">
        <v>0.0375</v>
      </c>
      <c r="P143" s="108">
        <v>0.0375</v>
      </c>
      <c r="Q143" s="107">
        <v>0.625</v>
      </c>
      <c r="R143" s="107">
        <v>0.625</v>
      </c>
      <c r="S143" s="107">
        <v>0.25</v>
      </c>
      <c r="T143" s="107">
        <v>0.25</v>
      </c>
      <c r="U143" s="108">
        <v>4.6</v>
      </c>
      <c r="V143" s="108">
        <v>4.6</v>
      </c>
      <c r="W143" s="108">
        <v>68.75</v>
      </c>
      <c r="X143" s="109">
        <v>68.75</v>
      </c>
      <c r="Y143" s="108">
        <v>22.525</v>
      </c>
      <c r="Z143" s="108">
        <v>22.525</v>
      </c>
      <c r="AA143" s="108">
        <v>0.4625</v>
      </c>
      <c r="AB143" s="109">
        <v>0.4625</v>
      </c>
    </row>
    <row r="144" spans="1:28" s="13" customFormat="1" ht="60" customHeight="1" thickBot="1">
      <c r="A144" s="70">
        <v>634</v>
      </c>
      <c r="B144" s="71" t="s">
        <v>197</v>
      </c>
      <c r="C144" s="24">
        <v>200</v>
      </c>
      <c r="D144" s="24">
        <v>200</v>
      </c>
      <c r="E144" s="23">
        <v>0.6</v>
      </c>
      <c r="F144" s="23">
        <v>0.6</v>
      </c>
      <c r="G144" s="23">
        <v>0</v>
      </c>
      <c r="H144" s="23">
        <v>0</v>
      </c>
      <c r="I144" s="23">
        <v>35.4</v>
      </c>
      <c r="J144" s="23">
        <v>35.4</v>
      </c>
      <c r="K144" s="23">
        <v>140</v>
      </c>
      <c r="L144" s="23">
        <v>140</v>
      </c>
      <c r="M144" s="108">
        <v>0.01</v>
      </c>
      <c r="N144" s="108">
        <v>0.01</v>
      </c>
      <c r="O144" s="108">
        <v>1</v>
      </c>
      <c r="P144" s="108">
        <v>1</v>
      </c>
      <c r="Q144" s="107">
        <v>0</v>
      </c>
      <c r="R144" s="107">
        <v>0</v>
      </c>
      <c r="S144" s="107">
        <v>0</v>
      </c>
      <c r="T144" s="107">
        <v>0</v>
      </c>
      <c r="U144" s="108">
        <v>3.9</v>
      </c>
      <c r="V144" s="108">
        <v>3.9</v>
      </c>
      <c r="W144" s="108">
        <v>11</v>
      </c>
      <c r="X144" s="109">
        <v>11</v>
      </c>
      <c r="Y144" s="108">
        <v>2</v>
      </c>
      <c r="Z144" s="108">
        <v>2</v>
      </c>
      <c r="AA144" s="108">
        <v>0.21</v>
      </c>
      <c r="AB144" s="109">
        <v>0.21</v>
      </c>
    </row>
    <row r="145" spans="1:28" s="13" customFormat="1" ht="84" thickBot="1">
      <c r="A145" s="15"/>
      <c r="B145" s="71" t="s">
        <v>38</v>
      </c>
      <c r="C145" s="22">
        <v>32.5</v>
      </c>
      <c r="D145" s="22">
        <v>32.5</v>
      </c>
      <c r="E145" s="21">
        <v>2.5025</v>
      </c>
      <c r="F145" s="21">
        <v>2.5025</v>
      </c>
      <c r="G145" s="21">
        <v>0.455</v>
      </c>
      <c r="H145" s="21">
        <v>0.455</v>
      </c>
      <c r="I145" s="21">
        <v>12.2525</v>
      </c>
      <c r="J145" s="21">
        <v>12.2525</v>
      </c>
      <c r="K145" s="21">
        <v>65</v>
      </c>
      <c r="L145" s="21">
        <v>65</v>
      </c>
      <c r="M145" s="108">
        <v>0.0325</v>
      </c>
      <c r="N145" s="108">
        <v>0.0325</v>
      </c>
      <c r="O145" s="108">
        <v>0</v>
      </c>
      <c r="P145" s="108">
        <v>0</v>
      </c>
      <c r="Q145" s="107">
        <v>0</v>
      </c>
      <c r="R145" s="107">
        <v>0</v>
      </c>
      <c r="S145" s="107">
        <v>0</v>
      </c>
      <c r="T145" s="107">
        <v>0</v>
      </c>
      <c r="U145" s="108">
        <v>11.624166666666667</v>
      </c>
      <c r="V145" s="108">
        <v>11.624166666666667</v>
      </c>
      <c r="W145" s="108">
        <v>22.858333333333334</v>
      </c>
      <c r="X145" s="109">
        <v>22.858333333333334</v>
      </c>
      <c r="Y145" s="108">
        <v>20.420833333333334</v>
      </c>
      <c r="Z145" s="108">
        <v>20.420833333333334</v>
      </c>
      <c r="AA145" s="108">
        <v>1.5816666666666666</v>
      </c>
      <c r="AB145" s="109">
        <v>1.5816666666666666</v>
      </c>
    </row>
    <row r="146" spans="1:28" s="13" customFormat="1" ht="60" customHeight="1" thickBot="1">
      <c r="A146" s="15"/>
      <c r="B146" s="71" t="s">
        <v>39</v>
      </c>
      <c r="C146" s="22">
        <v>18</v>
      </c>
      <c r="D146" s="22">
        <v>18</v>
      </c>
      <c r="E146" s="21">
        <v>1.3499999999999999</v>
      </c>
      <c r="F146" s="21">
        <v>1.3499999999999999</v>
      </c>
      <c r="G146" s="21">
        <v>0.522</v>
      </c>
      <c r="H146" s="21">
        <v>0.522</v>
      </c>
      <c r="I146" s="21">
        <v>9.252</v>
      </c>
      <c r="J146" s="21">
        <v>9.252</v>
      </c>
      <c r="K146" s="21">
        <v>47.4</v>
      </c>
      <c r="L146" s="21">
        <v>47.4</v>
      </c>
      <c r="M146" s="108">
        <v>0.02</v>
      </c>
      <c r="N146" s="108">
        <v>0.02</v>
      </c>
      <c r="O146" s="108">
        <v>0</v>
      </c>
      <c r="P146" s="108">
        <v>0</v>
      </c>
      <c r="Q146" s="107">
        <v>0</v>
      </c>
      <c r="R146" s="107">
        <v>0</v>
      </c>
      <c r="S146" s="107">
        <v>0.02</v>
      </c>
      <c r="T146" s="107">
        <v>0.02</v>
      </c>
      <c r="U146" s="108">
        <v>5.94</v>
      </c>
      <c r="V146" s="108">
        <v>5.94</v>
      </c>
      <c r="W146" s="108">
        <v>11.67</v>
      </c>
      <c r="X146" s="109">
        <v>11.67</v>
      </c>
      <c r="Y146" s="108">
        <v>10.44</v>
      </c>
      <c r="Z146" s="108">
        <v>10.44</v>
      </c>
      <c r="AA146" s="108">
        <v>0.8</v>
      </c>
      <c r="AB146" s="109">
        <v>0.8</v>
      </c>
    </row>
    <row r="147" spans="1:28" s="11" customFormat="1" ht="49.5" customHeight="1" thickBot="1">
      <c r="A147" s="15"/>
      <c r="B147" s="90" t="s">
        <v>11</v>
      </c>
      <c r="C147" s="22"/>
      <c r="D147" s="22"/>
      <c r="E147" s="21">
        <f>SUM(E140:E146)</f>
        <v>22.292500000000004</v>
      </c>
      <c r="F147" s="21">
        <f aca="true" t="shared" si="17" ref="F147:AB147">SUM(F140:F146)</f>
        <v>22.122500000000006</v>
      </c>
      <c r="G147" s="21">
        <f t="shared" si="17"/>
        <v>23.026999999999997</v>
      </c>
      <c r="H147" s="21">
        <f t="shared" si="17"/>
        <v>23.186999999999998</v>
      </c>
      <c r="I147" s="21">
        <f t="shared" si="17"/>
        <v>92.4045</v>
      </c>
      <c r="J147" s="21">
        <f t="shared" si="17"/>
        <v>94.29449999999999</v>
      </c>
      <c r="K147" s="21">
        <f t="shared" si="17"/>
        <v>816.65</v>
      </c>
      <c r="L147" s="21">
        <f t="shared" si="17"/>
        <v>858.8499999999999</v>
      </c>
      <c r="M147" s="21">
        <f t="shared" si="17"/>
        <v>0.1335</v>
      </c>
      <c r="N147" s="21">
        <f t="shared" si="17"/>
        <v>0.1445</v>
      </c>
      <c r="O147" s="21">
        <f t="shared" si="17"/>
        <v>22.4275</v>
      </c>
      <c r="P147" s="21">
        <f t="shared" si="17"/>
        <v>24.787500000000005</v>
      </c>
      <c r="Q147" s="21">
        <f t="shared" si="17"/>
        <v>2.755</v>
      </c>
      <c r="R147" s="21">
        <f t="shared" si="17"/>
        <v>3.065</v>
      </c>
      <c r="S147" s="21">
        <f t="shared" si="17"/>
        <v>0.66</v>
      </c>
      <c r="T147" s="21">
        <f t="shared" si="17"/>
        <v>0.6900000000000001</v>
      </c>
      <c r="U147" s="21">
        <f t="shared" si="17"/>
        <v>83.24416666666667</v>
      </c>
      <c r="V147" s="21">
        <f t="shared" si="17"/>
        <v>86.56416666666667</v>
      </c>
      <c r="W147" s="21">
        <f t="shared" si="17"/>
        <v>244.40833333333333</v>
      </c>
      <c r="X147" s="21">
        <f t="shared" si="17"/>
        <v>265.2583333333334</v>
      </c>
      <c r="Y147" s="21">
        <f t="shared" si="17"/>
        <v>100.73583333333333</v>
      </c>
      <c r="Z147" s="21">
        <f t="shared" si="17"/>
        <v>106.94583333333334</v>
      </c>
      <c r="AA147" s="21">
        <f t="shared" si="17"/>
        <v>6.034166666666667</v>
      </c>
      <c r="AB147" s="21">
        <f t="shared" si="17"/>
        <v>6.564166666666666</v>
      </c>
    </row>
    <row r="148" spans="1:28" s="11" customFormat="1" ht="27" customHeight="1">
      <c r="A148" s="13"/>
      <c r="B148" s="89"/>
      <c r="C148" s="55"/>
      <c r="D148" s="55"/>
      <c r="E148" s="41"/>
      <c r="F148" s="41"/>
      <c r="G148" s="41"/>
      <c r="H148" s="41"/>
      <c r="I148" s="41"/>
      <c r="J148" s="41"/>
      <c r="K148" s="42"/>
      <c r="L148" s="42"/>
      <c r="M148" s="41"/>
      <c r="N148" s="41"/>
      <c r="O148" s="41"/>
      <c r="P148" s="41"/>
      <c r="Q148" s="42"/>
      <c r="R148" s="42"/>
      <c r="S148" s="42"/>
      <c r="T148" s="42"/>
      <c r="U148" s="41"/>
      <c r="V148" s="41"/>
      <c r="W148" s="41"/>
      <c r="X148" s="41"/>
      <c r="Y148" s="41"/>
      <c r="Z148" s="41"/>
      <c r="AA148" s="41"/>
      <c r="AB148" s="41"/>
    </row>
    <row r="149" spans="1:28" s="11" customFormat="1" ht="49.5" customHeight="1">
      <c r="A149" s="141" t="s">
        <v>109</v>
      </c>
      <c r="B149" s="141"/>
      <c r="C149" s="51"/>
      <c r="D149" s="51"/>
      <c r="E149" s="52"/>
      <c r="F149" s="52"/>
      <c r="G149" s="52"/>
      <c r="H149" s="52"/>
      <c r="I149" s="52"/>
      <c r="J149" s="52"/>
      <c r="K149" s="53"/>
      <c r="L149" s="53"/>
      <c r="M149" s="41"/>
      <c r="N149" s="41"/>
      <c r="O149" s="41"/>
      <c r="P149" s="41"/>
      <c r="Q149" s="42"/>
      <c r="R149" s="42"/>
      <c r="S149" s="42"/>
      <c r="T149" s="42"/>
      <c r="U149" s="41"/>
      <c r="V149" s="41"/>
      <c r="W149" s="41"/>
      <c r="X149" s="41"/>
      <c r="Y149" s="41"/>
      <c r="Z149" s="41"/>
      <c r="AA149" s="41"/>
      <c r="AB149" s="41"/>
    </row>
    <row r="150" spans="1:28" s="11" customFormat="1" ht="21.75" customHeight="1" thickBot="1">
      <c r="A150" s="19"/>
      <c r="B150" s="92"/>
      <c r="C150" s="51"/>
      <c r="D150" s="51"/>
      <c r="E150" s="52"/>
      <c r="F150" s="52"/>
      <c r="G150" s="52"/>
      <c r="H150" s="52"/>
      <c r="I150" s="52"/>
      <c r="J150" s="52"/>
      <c r="K150" s="53"/>
      <c r="L150" s="53"/>
      <c r="M150" s="41"/>
      <c r="N150" s="41"/>
      <c r="O150" s="41"/>
      <c r="P150" s="41"/>
      <c r="Q150" s="42"/>
      <c r="R150" s="42"/>
      <c r="S150" s="42"/>
      <c r="T150" s="42"/>
      <c r="U150" s="41"/>
      <c r="V150" s="41"/>
      <c r="W150" s="41"/>
      <c r="X150" s="41"/>
      <c r="Y150" s="41"/>
      <c r="Z150" s="41"/>
      <c r="AA150" s="41"/>
      <c r="AB150" s="41"/>
    </row>
    <row r="151" spans="1:28" s="11" customFormat="1" ht="49.5" customHeight="1" thickBot="1">
      <c r="A151" s="114" t="s">
        <v>2</v>
      </c>
      <c r="B151" s="124" t="s">
        <v>3</v>
      </c>
      <c r="C151" s="125" t="s">
        <v>4</v>
      </c>
      <c r="D151" s="126"/>
      <c r="E151" s="127" t="s">
        <v>5</v>
      </c>
      <c r="F151" s="128"/>
      <c r="G151" s="127" t="s">
        <v>6</v>
      </c>
      <c r="H151" s="128"/>
      <c r="I151" s="127" t="s">
        <v>7</v>
      </c>
      <c r="J151" s="128"/>
      <c r="K151" s="139" t="s">
        <v>8</v>
      </c>
      <c r="L151" s="140"/>
      <c r="M151" s="131" t="s">
        <v>59</v>
      </c>
      <c r="N151" s="132"/>
      <c r="O151" s="132"/>
      <c r="P151" s="133"/>
      <c r="Q151" s="134" t="s">
        <v>59</v>
      </c>
      <c r="R151" s="135"/>
      <c r="S151" s="135"/>
      <c r="T151" s="136"/>
      <c r="U151" s="131" t="s">
        <v>60</v>
      </c>
      <c r="V151" s="132"/>
      <c r="W151" s="132"/>
      <c r="X151" s="132"/>
      <c r="Y151" s="132"/>
      <c r="Z151" s="132"/>
      <c r="AA151" s="132"/>
      <c r="AB151" s="133"/>
    </row>
    <row r="152" spans="1:28" s="11" customFormat="1" ht="81" customHeight="1" thickBot="1">
      <c r="A152" s="115"/>
      <c r="B152" s="117"/>
      <c r="C152" s="43" t="s">
        <v>9</v>
      </c>
      <c r="D152" s="44" t="s">
        <v>10</v>
      </c>
      <c r="E152" s="44" t="s">
        <v>9</v>
      </c>
      <c r="F152" s="44" t="s">
        <v>10</v>
      </c>
      <c r="G152" s="44" t="s">
        <v>9</v>
      </c>
      <c r="H152" s="44" t="s">
        <v>10</v>
      </c>
      <c r="I152" s="44" t="s">
        <v>9</v>
      </c>
      <c r="J152" s="44" t="s">
        <v>10</v>
      </c>
      <c r="K152" s="45" t="s">
        <v>9</v>
      </c>
      <c r="L152" s="45" t="s">
        <v>10</v>
      </c>
      <c r="M152" s="44" t="s">
        <v>65</v>
      </c>
      <c r="N152" s="44" t="s">
        <v>64</v>
      </c>
      <c r="O152" s="44" t="s">
        <v>63</v>
      </c>
      <c r="P152" s="44" t="s">
        <v>61</v>
      </c>
      <c r="Q152" s="45" t="s">
        <v>70</v>
      </c>
      <c r="R152" s="45" t="s">
        <v>72</v>
      </c>
      <c r="S152" s="45" t="s">
        <v>73</v>
      </c>
      <c r="T152" s="45" t="s">
        <v>71</v>
      </c>
      <c r="U152" s="44" t="s">
        <v>62</v>
      </c>
      <c r="V152" s="44" t="s">
        <v>66</v>
      </c>
      <c r="W152" s="44" t="s">
        <v>78</v>
      </c>
      <c r="X152" s="44" t="s">
        <v>79</v>
      </c>
      <c r="Y152" s="44" t="s">
        <v>80</v>
      </c>
      <c r="Z152" s="44" t="s">
        <v>67</v>
      </c>
      <c r="AA152" s="44" t="s">
        <v>68</v>
      </c>
      <c r="AB152" s="44" t="s">
        <v>69</v>
      </c>
    </row>
    <row r="153" spans="1:28" s="11" customFormat="1" ht="57" customHeight="1" thickBot="1">
      <c r="A153" s="77"/>
      <c r="B153" s="78" t="s">
        <v>110</v>
      </c>
      <c r="C153" s="77">
        <v>50</v>
      </c>
      <c r="D153" s="79">
        <v>50</v>
      </c>
      <c r="E153" s="58">
        <v>7.2</v>
      </c>
      <c r="F153" s="59">
        <v>7.2</v>
      </c>
      <c r="G153" s="58">
        <v>16.3</v>
      </c>
      <c r="H153" s="59">
        <v>16.3</v>
      </c>
      <c r="I153" s="60">
        <v>30.7</v>
      </c>
      <c r="J153" s="60">
        <v>30.7</v>
      </c>
      <c r="K153" s="61">
        <v>299</v>
      </c>
      <c r="L153" s="61">
        <v>299</v>
      </c>
      <c r="M153" s="108">
        <v>0.28</v>
      </c>
      <c r="N153" s="108">
        <v>0.28</v>
      </c>
      <c r="O153" s="108">
        <v>0</v>
      </c>
      <c r="P153" s="108">
        <v>0</v>
      </c>
      <c r="Q153" s="107">
        <v>0</v>
      </c>
      <c r="R153" s="107">
        <v>0</v>
      </c>
      <c r="S153" s="107">
        <v>0</v>
      </c>
      <c r="T153" s="107">
        <v>0</v>
      </c>
      <c r="U153" s="108">
        <v>77.5</v>
      </c>
      <c r="V153" s="108">
        <v>77.5</v>
      </c>
      <c r="W153" s="108">
        <v>222.5</v>
      </c>
      <c r="X153" s="109">
        <v>222.5</v>
      </c>
      <c r="Y153" s="108">
        <v>32.5</v>
      </c>
      <c r="Z153" s="108">
        <v>32.5</v>
      </c>
      <c r="AA153" s="108">
        <v>3.25</v>
      </c>
      <c r="AB153" s="109">
        <v>3.25</v>
      </c>
    </row>
    <row r="154" spans="1:28" s="11" customFormat="1" ht="49.5" customHeight="1" thickBot="1">
      <c r="A154" s="70">
        <v>686</v>
      </c>
      <c r="B154" s="72" t="s">
        <v>25</v>
      </c>
      <c r="C154" s="22" t="s">
        <v>47</v>
      </c>
      <c r="D154" s="22" t="s">
        <v>47</v>
      </c>
      <c r="E154" s="21">
        <v>0.3</v>
      </c>
      <c r="F154" s="21">
        <v>0.3</v>
      </c>
      <c r="G154" s="21">
        <v>0</v>
      </c>
      <c r="H154" s="21">
        <v>0</v>
      </c>
      <c r="I154" s="21">
        <v>15.2</v>
      </c>
      <c r="J154" s="21">
        <v>15.2</v>
      </c>
      <c r="K154" s="23">
        <v>60</v>
      </c>
      <c r="L154" s="23">
        <v>60</v>
      </c>
      <c r="M154" s="108">
        <v>0</v>
      </c>
      <c r="N154" s="108">
        <v>0</v>
      </c>
      <c r="O154" s="108">
        <v>4.06</v>
      </c>
      <c r="P154" s="108">
        <v>4.06</v>
      </c>
      <c r="Q154" s="107">
        <v>0</v>
      </c>
      <c r="R154" s="107">
        <v>0</v>
      </c>
      <c r="S154" s="107">
        <v>0</v>
      </c>
      <c r="T154" s="107">
        <v>0</v>
      </c>
      <c r="U154" s="108">
        <v>15.16</v>
      </c>
      <c r="V154" s="108">
        <v>15.16</v>
      </c>
      <c r="W154" s="108">
        <v>7.14</v>
      </c>
      <c r="X154" s="109">
        <v>7.14</v>
      </c>
      <c r="Y154" s="108">
        <v>5.6</v>
      </c>
      <c r="Z154" s="108">
        <v>5.6</v>
      </c>
      <c r="AA154" s="108">
        <v>0.58</v>
      </c>
      <c r="AB154" s="109">
        <v>0.58</v>
      </c>
    </row>
    <row r="155" spans="1:28" s="11" customFormat="1" ht="36.75" customHeight="1" thickBot="1">
      <c r="A155" s="15"/>
      <c r="B155" s="90" t="s">
        <v>11</v>
      </c>
      <c r="C155" s="22"/>
      <c r="D155" s="22"/>
      <c r="E155" s="21">
        <f>SUM(E153:E154)</f>
        <v>7.5</v>
      </c>
      <c r="F155" s="21">
        <f aca="true" t="shared" si="18" ref="F155:AB155">SUM(F153:F154)</f>
        <v>7.5</v>
      </c>
      <c r="G155" s="21">
        <f t="shared" si="18"/>
        <v>16.3</v>
      </c>
      <c r="H155" s="21">
        <f t="shared" si="18"/>
        <v>16.3</v>
      </c>
      <c r="I155" s="21">
        <f t="shared" si="18"/>
        <v>45.9</v>
      </c>
      <c r="J155" s="21">
        <f t="shared" si="18"/>
        <v>45.9</v>
      </c>
      <c r="K155" s="21">
        <f t="shared" si="18"/>
        <v>359</v>
      </c>
      <c r="L155" s="21">
        <f t="shared" si="18"/>
        <v>359</v>
      </c>
      <c r="M155" s="21">
        <f t="shared" si="18"/>
        <v>0.28</v>
      </c>
      <c r="N155" s="21">
        <f t="shared" si="18"/>
        <v>0.28</v>
      </c>
      <c r="O155" s="21">
        <f t="shared" si="18"/>
        <v>4.06</v>
      </c>
      <c r="P155" s="21">
        <f t="shared" si="18"/>
        <v>4.06</v>
      </c>
      <c r="Q155" s="21">
        <f t="shared" si="18"/>
        <v>0</v>
      </c>
      <c r="R155" s="21">
        <f t="shared" si="18"/>
        <v>0</v>
      </c>
      <c r="S155" s="21">
        <f t="shared" si="18"/>
        <v>0</v>
      </c>
      <c r="T155" s="21">
        <f t="shared" si="18"/>
        <v>0</v>
      </c>
      <c r="U155" s="21">
        <f t="shared" si="18"/>
        <v>92.66</v>
      </c>
      <c r="V155" s="21">
        <f t="shared" si="18"/>
        <v>92.66</v>
      </c>
      <c r="W155" s="21">
        <f t="shared" si="18"/>
        <v>229.64</v>
      </c>
      <c r="X155" s="21">
        <f t="shared" si="18"/>
        <v>229.64</v>
      </c>
      <c r="Y155" s="21">
        <f t="shared" si="18"/>
        <v>38.1</v>
      </c>
      <c r="Z155" s="21">
        <f t="shared" si="18"/>
        <v>38.1</v>
      </c>
      <c r="AA155" s="21">
        <f t="shared" si="18"/>
        <v>3.83</v>
      </c>
      <c r="AB155" s="21">
        <f t="shared" si="18"/>
        <v>3.83</v>
      </c>
    </row>
    <row r="156" spans="1:28" s="11" customFormat="1" ht="49.5" customHeight="1" thickBot="1">
      <c r="A156" s="15"/>
      <c r="B156" s="90" t="s">
        <v>26</v>
      </c>
      <c r="C156" s="22"/>
      <c r="D156" s="22"/>
      <c r="E156" s="21">
        <f>E134+E147+E155</f>
        <v>39.252500000000005</v>
      </c>
      <c r="F156" s="21">
        <f aca="true" t="shared" si="19" ref="F156:AB156">F134+F147+F155</f>
        <v>41.722500000000004</v>
      </c>
      <c r="G156" s="21">
        <f t="shared" si="19"/>
        <v>47.869</v>
      </c>
      <c r="H156" s="21">
        <f t="shared" si="19"/>
        <v>50.699</v>
      </c>
      <c r="I156" s="21">
        <f t="shared" si="19"/>
        <v>197.9665</v>
      </c>
      <c r="J156" s="21">
        <f t="shared" si="19"/>
        <v>211.64649999999997</v>
      </c>
      <c r="K156" s="21">
        <f t="shared" si="19"/>
        <v>1579.05</v>
      </c>
      <c r="L156" s="21">
        <f t="shared" si="19"/>
        <v>1681.25</v>
      </c>
      <c r="M156" s="21">
        <f t="shared" si="19"/>
        <v>0.4635</v>
      </c>
      <c r="N156" s="21">
        <f t="shared" si="19"/>
        <v>0.48450000000000004</v>
      </c>
      <c r="O156" s="21">
        <f t="shared" si="19"/>
        <v>26.507499999999997</v>
      </c>
      <c r="P156" s="21">
        <f t="shared" si="19"/>
        <v>28.867500000000003</v>
      </c>
      <c r="Q156" s="21">
        <f t="shared" si="19"/>
        <v>49.755</v>
      </c>
      <c r="R156" s="21">
        <f t="shared" si="19"/>
        <v>65.765</v>
      </c>
      <c r="S156" s="21">
        <f t="shared" si="19"/>
        <v>1.33</v>
      </c>
      <c r="T156" s="21">
        <f t="shared" si="19"/>
        <v>1.58</v>
      </c>
      <c r="U156" s="21">
        <f t="shared" si="19"/>
        <v>279.1341666666667</v>
      </c>
      <c r="V156" s="21">
        <f t="shared" si="19"/>
        <v>314.45416666666665</v>
      </c>
      <c r="W156" s="21">
        <f t="shared" si="19"/>
        <v>517.4083333333333</v>
      </c>
      <c r="X156" s="21">
        <f t="shared" si="19"/>
        <v>548.2883333333334</v>
      </c>
      <c r="Y156" s="21">
        <f t="shared" si="19"/>
        <v>156.05583333333334</v>
      </c>
      <c r="Z156" s="21">
        <f t="shared" si="19"/>
        <v>164.23583333333335</v>
      </c>
      <c r="AA156" s="21">
        <f t="shared" si="19"/>
        <v>11.224166666666667</v>
      </c>
      <c r="AB156" s="21">
        <f t="shared" si="19"/>
        <v>11.874166666666666</v>
      </c>
    </row>
    <row r="157" spans="1:28" s="11" customFormat="1" ht="49.5" customHeight="1">
      <c r="A157" s="19"/>
      <c r="B157" s="92"/>
      <c r="C157" s="51"/>
      <c r="D157" s="51"/>
      <c r="E157" s="52"/>
      <c r="F157" s="52"/>
      <c r="G157" s="52"/>
      <c r="H157" s="52"/>
      <c r="I157" s="52"/>
      <c r="J157" s="52"/>
      <c r="K157" s="53"/>
      <c r="L157" s="53"/>
      <c r="M157" s="52"/>
      <c r="N157" s="52"/>
      <c r="O157" s="52"/>
      <c r="P157" s="52"/>
      <c r="Q157" s="53"/>
      <c r="R157" s="53"/>
      <c r="S157" s="53"/>
      <c r="T157" s="53"/>
      <c r="U157" s="52"/>
      <c r="V157" s="52"/>
      <c r="W157" s="52"/>
      <c r="X157" s="52"/>
      <c r="Y157" s="52"/>
      <c r="Z157" s="52"/>
      <c r="AA157" s="52"/>
      <c r="AB157" s="52"/>
    </row>
    <row r="158" spans="1:28" s="11" customFormat="1" ht="49.5" customHeight="1">
      <c r="A158" s="96" t="s">
        <v>18</v>
      </c>
      <c r="B158" s="89"/>
      <c r="C158" s="55"/>
      <c r="D158" s="55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2"/>
      <c r="R158" s="42"/>
      <c r="S158" s="42"/>
      <c r="T158" s="42"/>
      <c r="U158" s="41"/>
      <c r="V158" s="41"/>
      <c r="W158" s="41"/>
      <c r="X158" s="41"/>
      <c r="Y158" s="41"/>
      <c r="Z158" s="41"/>
      <c r="AA158" s="41"/>
      <c r="AB158" s="41"/>
    </row>
    <row r="159" spans="1:28" s="11" customFormat="1" ht="49.5" customHeight="1" thickBot="1">
      <c r="A159" s="101"/>
      <c r="B159" s="89"/>
      <c r="C159" s="55"/>
      <c r="D159" s="55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2"/>
      <c r="R159" s="42"/>
      <c r="S159" s="42"/>
      <c r="T159" s="42"/>
      <c r="U159" s="41"/>
      <c r="V159" s="41"/>
      <c r="W159" s="41"/>
      <c r="X159" s="41"/>
      <c r="Y159" s="41"/>
      <c r="Z159" s="41"/>
      <c r="AA159" s="41"/>
      <c r="AB159" s="41"/>
    </row>
    <row r="160" spans="1:28" s="11" customFormat="1" ht="49.5" customHeight="1" thickBot="1">
      <c r="A160" s="137" t="s">
        <v>2</v>
      </c>
      <c r="B160" s="124" t="s">
        <v>3</v>
      </c>
      <c r="C160" s="125" t="s">
        <v>4</v>
      </c>
      <c r="D160" s="126"/>
      <c r="E160" s="127" t="s">
        <v>5</v>
      </c>
      <c r="F160" s="128"/>
      <c r="G160" s="127" t="s">
        <v>6</v>
      </c>
      <c r="H160" s="128"/>
      <c r="I160" s="127" t="s">
        <v>7</v>
      </c>
      <c r="J160" s="128"/>
      <c r="K160" s="127" t="s">
        <v>8</v>
      </c>
      <c r="L160" s="128"/>
      <c r="M160" s="131" t="s">
        <v>59</v>
      </c>
      <c r="N160" s="132"/>
      <c r="O160" s="132"/>
      <c r="P160" s="133"/>
      <c r="Q160" s="134" t="s">
        <v>59</v>
      </c>
      <c r="R160" s="135"/>
      <c r="S160" s="135"/>
      <c r="T160" s="136"/>
      <c r="U160" s="131" t="s">
        <v>60</v>
      </c>
      <c r="V160" s="132"/>
      <c r="W160" s="132"/>
      <c r="X160" s="132"/>
      <c r="Y160" s="132"/>
      <c r="Z160" s="132"/>
      <c r="AA160" s="132"/>
      <c r="AB160" s="133"/>
    </row>
    <row r="161" spans="1:28" s="11" customFormat="1" ht="81.75" thickBot="1">
      <c r="A161" s="138"/>
      <c r="B161" s="117"/>
      <c r="C161" s="43" t="s">
        <v>9</v>
      </c>
      <c r="D161" s="43" t="s">
        <v>10</v>
      </c>
      <c r="E161" s="44" t="s">
        <v>9</v>
      </c>
      <c r="F161" s="44" t="s">
        <v>10</v>
      </c>
      <c r="G161" s="44" t="s">
        <v>9</v>
      </c>
      <c r="H161" s="44" t="s">
        <v>10</v>
      </c>
      <c r="I161" s="44" t="s">
        <v>9</v>
      </c>
      <c r="J161" s="44" t="s">
        <v>10</v>
      </c>
      <c r="K161" s="44" t="s">
        <v>9</v>
      </c>
      <c r="L161" s="44" t="s">
        <v>10</v>
      </c>
      <c r="M161" s="44" t="s">
        <v>65</v>
      </c>
      <c r="N161" s="44" t="s">
        <v>64</v>
      </c>
      <c r="O161" s="44" t="s">
        <v>63</v>
      </c>
      <c r="P161" s="44" t="s">
        <v>61</v>
      </c>
      <c r="Q161" s="45" t="s">
        <v>70</v>
      </c>
      <c r="R161" s="45" t="s">
        <v>72</v>
      </c>
      <c r="S161" s="45" t="s">
        <v>73</v>
      </c>
      <c r="T161" s="45" t="s">
        <v>71</v>
      </c>
      <c r="U161" s="44" t="s">
        <v>62</v>
      </c>
      <c r="V161" s="44" t="s">
        <v>66</v>
      </c>
      <c r="W161" s="44" t="s">
        <v>78</v>
      </c>
      <c r="X161" s="44" t="s">
        <v>79</v>
      </c>
      <c r="Y161" s="44" t="s">
        <v>80</v>
      </c>
      <c r="Z161" s="44" t="s">
        <v>67</v>
      </c>
      <c r="AA161" s="44" t="s">
        <v>68</v>
      </c>
      <c r="AB161" s="44" t="s">
        <v>69</v>
      </c>
    </row>
    <row r="162" spans="1:28" s="11" customFormat="1" ht="49.5" customHeight="1" thickBot="1">
      <c r="A162" s="70">
        <v>340</v>
      </c>
      <c r="B162" s="72" t="s">
        <v>195</v>
      </c>
      <c r="C162" s="54" t="s">
        <v>107</v>
      </c>
      <c r="D162" s="54" t="s">
        <v>107</v>
      </c>
      <c r="E162" s="21">
        <v>10</v>
      </c>
      <c r="F162" s="21">
        <v>15</v>
      </c>
      <c r="G162" s="21">
        <v>16.7</v>
      </c>
      <c r="H162" s="21">
        <v>25.05</v>
      </c>
      <c r="I162" s="21">
        <v>1.9</v>
      </c>
      <c r="J162" s="21">
        <v>2.85</v>
      </c>
      <c r="K162" s="21">
        <v>295</v>
      </c>
      <c r="L162" s="21">
        <v>443</v>
      </c>
      <c r="M162" s="111">
        <v>0.03</v>
      </c>
      <c r="N162" s="112">
        <v>0.04</v>
      </c>
      <c r="O162" s="112">
        <v>0</v>
      </c>
      <c r="P162" s="112">
        <v>0</v>
      </c>
      <c r="Q162" s="111">
        <v>47</v>
      </c>
      <c r="R162" s="111">
        <v>62.7</v>
      </c>
      <c r="S162" s="111">
        <v>0.65</v>
      </c>
      <c r="T162" s="111">
        <v>0.87</v>
      </c>
      <c r="U162" s="112">
        <v>96</v>
      </c>
      <c r="V162" s="112">
        <v>128</v>
      </c>
      <c r="W162" s="112">
        <v>30.09</v>
      </c>
      <c r="X162" s="112">
        <v>40.12</v>
      </c>
      <c r="Y162" s="112">
        <v>5.9</v>
      </c>
      <c r="Z162" s="112">
        <v>7.87</v>
      </c>
      <c r="AA162" s="112">
        <v>0.35</v>
      </c>
      <c r="AB162" s="112">
        <v>0.47</v>
      </c>
    </row>
    <row r="163" spans="1:28" s="11" customFormat="1" ht="49.5" customHeight="1" thickBot="1">
      <c r="A163" s="70">
        <v>685</v>
      </c>
      <c r="B163" s="71" t="s">
        <v>94</v>
      </c>
      <c r="C163" s="54" t="s">
        <v>48</v>
      </c>
      <c r="D163" s="54" t="s">
        <v>48</v>
      </c>
      <c r="E163" s="21">
        <v>0.2</v>
      </c>
      <c r="F163" s="21">
        <v>0.2</v>
      </c>
      <c r="G163" s="21">
        <v>0</v>
      </c>
      <c r="H163" s="21">
        <v>0</v>
      </c>
      <c r="I163" s="21">
        <v>15</v>
      </c>
      <c r="J163" s="21">
        <v>15</v>
      </c>
      <c r="K163" s="21">
        <v>58</v>
      </c>
      <c r="L163" s="21">
        <v>58</v>
      </c>
      <c r="M163" s="107">
        <v>0</v>
      </c>
      <c r="N163" s="108">
        <v>0</v>
      </c>
      <c r="O163" s="108">
        <v>0.02</v>
      </c>
      <c r="P163" s="108">
        <v>0.02</v>
      </c>
      <c r="Q163" s="107">
        <v>0</v>
      </c>
      <c r="R163" s="107">
        <v>0</v>
      </c>
      <c r="S163" s="107">
        <v>0</v>
      </c>
      <c r="T163" s="107">
        <v>0</v>
      </c>
      <c r="U163" s="108">
        <v>1.29</v>
      </c>
      <c r="V163" s="108">
        <v>1.29</v>
      </c>
      <c r="W163" s="108">
        <v>1.6</v>
      </c>
      <c r="X163" s="109">
        <v>1.6</v>
      </c>
      <c r="Y163" s="108">
        <v>0.88</v>
      </c>
      <c r="Z163" s="108">
        <v>0.88</v>
      </c>
      <c r="AA163" s="108">
        <v>0.21</v>
      </c>
      <c r="AB163" s="109">
        <v>0.21</v>
      </c>
    </row>
    <row r="164" spans="1:28" s="11" customFormat="1" ht="56.25" thickBot="1">
      <c r="A164" s="70"/>
      <c r="B164" s="71" t="s">
        <v>39</v>
      </c>
      <c r="C164" s="22">
        <v>18</v>
      </c>
      <c r="D164" s="22">
        <v>18</v>
      </c>
      <c r="E164" s="21">
        <v>1.3499999999999999</v>
      </c>
      <c r="F164" s="21">
        <v>1.3499999999999999</v>
      </c>
      <c r="G164" s="21">
        <v>0.522</v>
      </c>
      <c r="H164" s="21">
        <v>0.522</v>
      </c>
      <c r="I164" s="21">
        <v>9.252</v>
      </c>
      <c r="J164" s="21">
        <v>9.252</v>
      </c>
      <c r="K164" s="21">
        <v>47.4</v>
      </c>
      <c r="L164" s="21">
        <v>47.4</v>
      </c>
      <c r="M164" s="108">
        <v>0.02</v>
      </c>
      <c r="N164" s="108">
        <v>0.02</v>
      </c>
      <c r="O164" s="108">
        <v>0</v>
      </c>
      <c r="P164" s="108">
        <v>0</v>
      </c>
      <c r="Q164" s="107">
        <v>0</v>
      </c>
      <c r="R164" s="107">
        <v>0</v>
      </c>
      <c r="S164" s="107">
        <v>0.02</v>
      </c>
      <c r="T164" s="107">
        <v>0.02</v>
      </c>
      <c r="U164" s="108">
        <v>5.94</v>
      </c>
      <c r="V164" s="108">
        <v>5.94</v>
      </c>
      <c r="W164" s="108">
        <v>11.67</v>
      </c>
      <c r="X164" s="109">
        <v>11.67</v>
      </c>
      <c r="Y164" s="108">
        <v>10.44</v>
      </c>
      <c r="Z164" s="108">
        <v>10.44</v>
      </c>
      <c r="AA164" s="108">
        <v>0.8</v>
      </c>
      <c r="AB164" s="109">
        <v>0.8</v>
      </c>
    </row>
    <row r="165" spans="1:28" s="11" customFormat="1" ht="49.5" customHeight="1" thickBot="1">
      <c r="A165" s="70"/>
      <c r="B165" s="90" t="s">
        <v>11</v>
      </c>
      <c r="C165" s="22"/>
      <c r="D165" s="22"/>
      <c r="E165" s="21">
        <f>SUM(E162:E164)</f>
        <v>11.549999999999999</v>
      </c>
      <c r="F165" s="21">
        <f aca="true" t="shared" si="20" ref="F165:AB165">SUM(F162:F164)</f>
        <v>16.55</v>
      </c>
      <c r="G165" s="21">
        <f t="shared" si="20"/>
        <v>17.221999999999998</v>
      </c>
      <c r="H165" s="21">
        <f t="shared" si="20"/>
        <v>25.572</v>
      </c>
      <c r="I165" s="21">
        <f t="shared" si="20"/>
        <v>26.152</v>
      </c>
      <c r="J165" s="21">
        <f t="shared" si="20"/>
        <v>27.102000000000004</v>
      </c>
      <c r="K165" s="21">
        <f t="shared" si="20"/>
        <v>400.4</v>
      </c>
      <c r="L165" s="21">
        <f t="shared" si="20"/>
        <v>548.4</v>
      </c>
      <c r="M165" s="21">
        <f t="shared" si="20"/>
        <v>0.05</v>
      </c>
      <c r="N165" s="21">
        <f t="shared" si="20"/>
        <v>0.06</v>
      </c>
      <c r="O165" s="21">
        <f t="shared" si="20"/>
        <v>0.02</v>
      </c>
      <c r="P165" s="21">
        <f t="shared" si="20"/>
        <v>0.02</v>
      </c>
      <c r="Q165" s="21">
        <f t="shared" si="20"/>
        <v>47</v>
      </c>
      <c r="R165" s="21">
        <f t="shared" si="20"/>
        <v>62.7</v>
      </c>
      <c r="S165" s="21">
        <f t="shared" si="20"/>
        <v>0.67</v>
      </c>
      <c r="T165" s="21">
        <f t="shared" si="20"/>
        <v>0.89</v>
      </c>
      <c r="U165" s="21">
        <f t="shared" si="20"/>
        <v>103.23</v>
      </c>
      <c r="V165" s="21">
        <f t="shared" si="20"/>
        <v>135.23</v>
      </c>
      <c r="W165" s="21">
        <f t="shared" si="20"/>
        <v>43.36</v>
      </c>
      <c r="X165" s="21">
        <f t="shared" si="20"/>
        <v>53.39</v>
      </c>
      <c r="Y165" s="21">
        <f t="shared" si="20"/>
        <v>17.22</v>
      </c>
      <c r="Z165" s="21">
        <f t="shared" si="20"/>
        <v>19.189999999999998</v>
      </c>
      <c r="AA165" s="21">
        <f t="shared" si="20"/>
        <v>1.3599999999999999</v>
      </c>
      <c r="AB165" s="21">
        <f t="shared" si="20"/>
        <v>1.48</v>
      </c>
    </row>
    <row r="166" spans="1:28" s="11" customFormat="1" ht="49.5" customHeight="1">
      <c r="A166" s="55"/>
      <c r="B166" s="89"/>
      <c r="C166" s="55"/>
      <c r="D166" s="55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  <c r="R166" s="42"/>
      <c r="S166" s="42"/>
      <c r="T166" s="42"/>
      <c r="U166" s="41"/>
      <c r="V166" s="41"/>
      <c r="W166" s="41"/>
      <c r="X166" s="41"/>
      <c r="Y166" s="41"/>
      <c r="Z166" s="41"/>
      <c r="AA166" s="41"/>
      <c r="AB166" s="41"/>
    </row>
    <row r="167" spans="1:28" s="11" customFormat="1" ht="49.5" customHeight="1" thickBot="1">
      <c r="A167" s="96" t="s">
        <v>15</v>
      </c>
      <c r="B167" s="89"/>
      <c r="C167" s="55"/>
      <c r="D167" s="55"/>
      <c r="E167" s="52"/>
      <c r="F167" s="52"/>
      <c r="G167" s="52"/>
      <c r="H167" s="52"/>
      <c r="I167" s="52"/>
      <c r="J167" s="52"/>
      <c r="K167" s="52"/>
      <c r="L167" s="52"/>
      <c r="M167" s="41"/>
      <c r="N167" s="41"/>
      <c r="O167" s="41"/>
      <c r="P167" s="41"/>
      <c r="Q167" s="42"/>
      <c r="R167" s="42"/>
      <c r="S167" s="42"/>
      <c r="T167" s="42"/>
      <c r="U167" s="41"/>
      <c r="V167" s="41"/>
      <c r="W167" s="41"/>
      <c r="X167" s="41"/>
      <c r="Y167" s="41"/>
      <c r="Z167" s="41"/>
      <c r="AA167" s="41"/>
      <c r="AB167" s="41"/>
    </row>
    <row r="168" spans="1:28" s="11" customFormat="1" ht="49.5" customHeight="1" thickBot="1">
      <c r="A168" s="137" t="s">
        <v>2</v>
      </c>
      <c r="B168" s="124" t="s">
        <v>3</v>
      </c>
      <c r="C168" s="125" t="s">
        <v>4</v>
      </c>
      <c r="D168" s="126"/>
      <c r="E168" s="127" t="s">
        <v>5</v>
      </c>
      <c r="F168" s="128"/>
      <c r="G168" s="127" t="s">
        <v>6</v>
      </c>
      <c r="H168" s="128"/>
      <c r="I168" s="127" t="s">
        <v>7</v>
      </c>
      <c r="J168" s="128"/>
      <c r="K168" s="127" t="s">
        <v>8</v>
      </c>
      <c r="L168" s="128"/>
      <c r="M168" s="131" t="s">
        <v>59</v>
      </c>
      <c r="N168" s="132"/>
      <c r="O168" s="132"/>
      <c r="P168" s="133"/>
      <c r="Q168" s="134" t="s">
        <v>59</v>
      </c>
      <c r="R168" s="135"/>
      <c r="S168" s="135"/>
      <c r="T168" s="136"/>
      <c r="U168" s="131" t="s">
        <v>60</v>
      </c>
      <c r="V168" s="132"/>
      <c r="W168" s="132"/>
      <c r="X168" s="132"/>
      <c r="Y168" s="132"/>
      <c r="Z168" s="132"/>
      <c r="AA168" s="132"/>
      <c r="AB168" s="133"/>
    </row>
    <row r="169" spans="1:28" s="11" customFormat="1" ht="81.75" thickBot="1">
      <c r="A169" s="138"/>
      <c r="B169" s="117"/>
      <c r="C169" s="43" t="s">
        <v>9</v>
      </c>
      <c r="D169" s="43" t="s">
        <v>10</v>
      </c>
      <c r="E169" s="44" t="s">
        <v>9</v>
      </c>
      <c r="F169" s="44" t="s">
        <v>10</v>
      </c>
      <c r="G169" s="44" t="s">
        <v>9</v>
      </c>
      <c r="H169" s="44" t="s">
        <v>10</v>
      </c>
      <c r="I169" s="44" t="s">
        <v>9</v>
      </c>
      <c r="J169" s="44" t="s">
        <v>10</v>
      </c>
      <c r="K169" s="44" t="s">
        <v>9</v>
      </c>
      <c r="L169" s="44" t="s">
        <v>10</v>
      </c>
      <c r="M169" s="44" t="s">
        <v>65</v>
      </c>
      <c r="N169" s="44" t="s">
        <v>64</v>
      </c>
      <c r="O169" s="44" t="s">
        <v>63</v>
      </c>
      <c r="P169" s="44" t="s">
        <v>61</v>
      </c>
      <c r="Q169" s="45" t="s">
        <v>70</v>
      </c>
      <c r="R169" s="45" t="s">
        <v>72</v>
      </c>
      <c r="S169" s="45" t="s">
        <v>73</v>
      </c>
      <c r="T169" s="45" t="s">
        <v>71</v>
      </c>
      <c r="U169" s="44" t="s">
        <v>62</v>
      </c>
      <c r="V169" s="44" t="s">
        <v>66</v>
      </c>
      <c r="W169" s="44" t="s">
        <v>78</v>
      </c>
      <c r="X169" s="44" t="s">
        <v>79</v>
      </c>
      <c r="Y169" s="44" t="s">
        <v>80</v>
      </c>
      <c r="Z169" s="44" t="s">
        <v>67</v>
      </c>
      <c r="AA169" s="44" t="s">
        <v>68</v>
      </c>
      <c r="AB169" s="44" t="s">
        <v>69</v>
      </c>
    </row>
    <row r="170" spans="1:28" s="11" customFormat="1" ht="70.5" customHeight="1" thickBot="1">
      <c r="A170" s="70">
        <v>576</v>
      </c>
      <c r="B170" s="72" t="s">
        <v>164</v>
      </c>
      <c r="C170" s="22">
        <v>50</v>
      </c>
      <c r="D170" s="22">
        <v>40</v>
      </c>
      <c r="E170" s="21">
        <v>0.55</v>
      </c>
      <c r="F170" s="21">
        <v>0.44</v>
      </c>
      <c r="G170" s="21">
        <v>0.1</v>
      </c>
      <c r="H170" s="21">
        <v>0.08</v>
      </c>
      <c r="I170" s="21">
        <v>1.9</v>
      </c>
      <c r="J170" s="21">
        <v>1.52</v>
      </c>
      <c r="K170" s="21">
        <v>12</v>
      </c>
      <c r="L170" s="21">
        <v>10</v>
      </c>
      <c r="M170" s="107">
        <v>0.015</v>
      </c>
      <c r="N170" s="108">
        <v>0.012</v>
      </c>
      <c r="O170" s="108">
        <v>12.88</v>
      </c>
      <c r="P170" s="108">
        <v>10.3</v>
      </c>
      <c r="Q170" s="107">
        <v>0.43</v>
      </c>
      <c r="R170" s="107">
        <v>0.34</v>
      </c>
      <c r="S170" s="107">
        <v>0.05</v>
      </c>
      <c r="T170" s="107">
        <v>0.04</v>
      </c>
      <c r="U170" s="108">
        <v>23.28</v>
      </c>
      <c r="V170" s="108">
        <v>18.62</v>
      </c>
      <c r="W170" s="108">
        <v>16.8</v>
      </c>
      <c r="X170" s="108">
        <v>13.44</v>
      </c>
      <c r="Y170" s="108">
        <v>9.44</v>
      </c>
      <c r="Z170" s="108">
        <v>7.55</v>
      </c>
      <c r="AA170" s="108">
        <v>0.3</v>
      </c>
      <c r="AB170" s="109">
        <v>0.24</v>
      </c>
    </row>
    <row r="171" spans="1:28" s="11" customFormat="1" ht="61.5" customHeight="1" thickBot="1">
      <c r="A171" s="70">
        <v>148</v>
      </c>
      <c r="B171" s="72" t="s">
        <v>208</v>
      </c>
      <c r="C171" s="22" t="s">
        <v>146</v>
      </c>
      <c r="D171" s="22" t="s">
        <v>147</v>
      </c>
      <c r="E171" s="21">
        <v>5.6</v>
      </c>
      <c r="F171" s="21">
        <v>7</v>
      </c>
      <c r="G171" s="21">
        <v>6.7</v>
      </c>
      <c r="H171" s="21">
        <v>8.3</v>
      </c>
      <c r="I171" s="21">
        <v>14.8</v>
      </c>
      <c r="J171" s="21">
        <v>18.5</v>
      </c>
      <c r="K171" s="21">
        <v>138</v>
      </c>
      <c r="L171" s="21">
        <v>173</v>
      </c>
      <c r="M171" s="108">
        <v>0.016</v>
      </c>
      <c r="N171" s="108">
        <v>0.02</v>
      </c>
      <c r="O171" s="108">
        <v>14.48</v>
      </c>
      <c r="P171" s="108">
        <v>18.1</v>
      </c>
      <c r="Q171" s="107">
        <v>1.7</v>
      </c>
      <c r="R171" s="107">
        <v>2.1</v>
      </c>
      <c r="S171" s="107">
        <v>0.2</v>
      </c>
      <c r="T171" s="107">
        <v>0.21</v>
      </c>
      <c r="U171" s="108">
        <v>24.04</v>
      </c>
      <c r="V171" s="108">
        <v>30.05</v>
      </c>
      <c r="W171" s="108">
        <v>30.87</v>
      </c>
      <c r="X171" s="109">
        <v>38.59</v>
      </c>
      <c r="Y171" s="108">
        <v>18.32</v>
      </c>
      <c r="Z171" s="108">
        <v>22.9</v>
      </c>
      <c r="AA171" s="108">
        <v>0.85</v>
      </c>
      <c r="AB171" s="109">
        <v>1.06</v>
      </c>
    </row>
    <row r="172" spans="1:28" s="11" customFormat="1" ht="49.5" customHeight="1" thickBot="1">
      <c r="A172" s="70">
        <v>298</v>
      </c>
      <c r="B172" s="71" t="s">
        <v>166</v>
      </c>
      <c r="C172" s="22" t="s">
        <v>103</v>
      </c>
      <c r="D172" s="22" t="s">
        <v>50</v>
      </c>
      <c r="E172" s="21">
        <v>6.28</v>
      </c>
      <c r="F172" s="21">
        <v>7.06</v>
      </c>
      <c r="G172" s="21">
        <v>4.02</v>
      </c>
      <c r="H172" s="21">
        <v>4.52</v>
      </c>
      <c r="I172" s="21">
        <v>9</v>
      </c>
      <c r="J172" s="21">
        <v>10.13</v>
      </c>
      <c r="K172" s="21">
        <v>98</v>
      </c>
      <c r="L172" s="21">
        <v>110</v>
      </c>
      <c r="M172" s="108">
        <v>0.04</v>
      </c>
      <c r="N172" s="108">
        <v>0.05</v>
      </c>
      <c r="O172" s="108">
        <v>0.31</v>
      </c>
      <c r="P172" s="108">
        <v>0.37</v>
      </c>
      <c r="Q172" s="107">
        <v>0</v>
      </c>
      <c r="R172" s="107">
        <v>0</v>
      </c>
      <c r="S172" s="107">
        <v>0.14</v>
      </c>
      <c r="T172" s="107">
        <v>0.17</v>
      </c>
      <c r="U172" s="108">
        <v>9.86</v>
      </c>
      <c r="V172" s="108">
        <v>11.83</v>
      </c>
      <c r="W172" s="108">
        <v>82.46</v>
      </c>
      <c r="X172" s="109">
        <v>98.95</v>
      </c>
      <c r="Y172" s="108">
        <v>17.59</v>
      </c>
      <c r="Z172" s="108">
        <v>21.11</v>
      </c>
      <c r="AA172" s="108">
        <v>1.83</v>
      </c>
      <c r="AB172" s="109">
        <v>2.21</v>
      </c>
    </row>
    <row r="173" spans="1:28" s="11" customFormat="1" ht="56.25" thickBot="1">
      <c r="A173" s="70">
        <v>259</v>
      </c>
      <c r="B173" s="71" t="s">
        <v>196</v>
      </c>
      <c r="C173" s="22">
        <v>125</v>
      </c>
      <c r="D173" s="22">
        <v>125</v>
      </c>
      <c r="E173" s="21">
        <v>3.6249999999999996</v>
      </c>
      <c r="F173" s="21">
        <v>3.6249999999999996</v>
      </c>
      <c r="G173" s="21">
        <v>8.125</v>
      </c>
      <c r="H173" s="21">
        <v>8.125</v>
      </c>
      <c r="I173" s="21">
        <v>16.75</v>
      </c>
      <c r="J173" s="21">
        <v>16.75</v>
      </c>
      <c r="K173" s="21">
        <v>306.25</v>
      </c>
      <c r="L173" s="21">
        <v>306.25</v>
      </c>
      <c r="M173" s="108">
        <v>0</v>
      </c>
      <c r="N173" s="108">
        <v>0</v>
      </c>
      <c r="O173" s="108">
        <v>0.0375</v>
      </c>
      <c r="P173" s="108">
        <v>0.0375</v>
      </c>
      <c r="Q173" s="107">
        <v>0.625</v>
      </c>
      <c r="R173" s="107">
        <v>0.625</v>
      </c>
      <c r="S173" s="107">
        <v>0.25</v>
      </c>
      <c r="T173" s="107">
        <v>0.25</v>
      </c>
      <c r="U173" s="108">
        <v>4.6</v>
      </c>
      <c r="V173" s="108">
        <v>4.6</v>
      </c>
      <c r="W173" s="108">
        <v>68.75</v>
      </c>
      <c r="X173" s="109">
        <v>68.75</v>
      </c>
      <c r="Y173" s="108">
        <v>22.525</v>
      </c>
      <c r="Z173" s="108">
        <v>22.525</v>
      </c>
      <c r="AA173" s="108">
        <v>0.4625</v>
      </c>
      <c r="AB173" s="109">
        <v>0.4625</v>
      </c>
    </row>
    <row r="174" spans="1:28" s="11" customFormat="1" ht="84" thickBot="1">
      <c r="A174" s="70">
        <v>648</v>
      </c>
      <c r="B174" s="71" t="s">
        <v>111</v>
      </c>
      <c r="C174" s="24">
        <v>200</v>
      </c>
      <c r="D174" s="24">
        <v>200</v>
      </c>
      <c r="E174" s="23">
        <v>0</v>
      </c>
      <c r="F174" s="23">
        <v>0</v>
      </c>
      <c r="G174" s="23">
        <v>0</v>
      </c>
      <c r="H174" s="23">
        <v>0</v>
      </c>
      <c r="I174" s="23">
        <v>42.2</v>
      </c>
      <c r="J174" s="23">
        <v>42.2</v>
      </c>
      <c r="K174" s="23">
        <v>162</v>
      </c>
      <c r="L174" s="23">
        <v>162</v>
      </c>
      <c r="M174" s="108">
        <v>0</v>
      </c>
      <c r="N174" s="108">
        <v>0</v>
      </c>
      <c r="O174" s="108">
        <v>15</v>
      </c>
      <c r="P174" s="108">
        <v>15</v>
      </c>
      <c r="Q174" s="107">
        <v>0</v>
      </c>
      <c r="R174" s="107">
        <v>0</v>
      </c>
      <c r="S174" s="107">
        <v>0</v>
      </c>
      <c r="T174" s="107">
        <v>0</v>
      </c>
      <c r="U174" s="108">
        <v>4.5</v>
      </c>
      <c r="V174" s="108">
        <v>4.5</v>
      </c>
      <c r="W174" s="108">
        <v>0</v>
      </c>
      <c r="X174" s="109">
        <v>0</v>
      </c>
      <c r="Y174" s="108">
        <v>1</v>
      </c>
      <c r="Z174" s="108">
        <v>1</v>
      </c>
      <c r="AA174" s="108">
        <v>0.15</v>
      </c>
      <c r="AB174" s="109">
        <v>0.15</v>
      </c>
    </row>
    <row r="175" spans="1:28" s="11" customFormat="1" ht="84" thickBot="1">
      <c r="A175" s="70"/>
      <c r="B175" s="71" t="s">
        <v>38</v>
      </c>
      <c r="C175" s="22">
        <v>32.5</v>
      </c>
      <c r="D175" s="22">
        <v>32.5</v>
      </c>
      <c r="E175" s="21">
        <v>2.5025</v>
      </c>
      <c r="F175" s="21">
        <v>2.5025</v>
      </c>
      <c r="G175" s="21">
        <v>0.455</v>
      </c>
      <c r="H175" s="21">
        <v>0.455</v>
      </c>
      <c r="I175" s="21">
        <v>12.2525</v>
      </c>
      <c r="J175" s="21">
        <v>12.2525</v>
      </c>
      <c r="K175" s="21">
        <v>65</v>
      </c>
      <c r="L175" s="21">
        <v>65</v>
      </c>
      <c r="M175" s="108">
        <v>0.0325</v>
      </c>
      <c r="N175" s="108">
        <v>0.0325</v>
      </c>
      <c r="O175" s="108">
        <v>0</v>
      </c>
      <c r="P175" s="108">
        <v>0</v>
      </c>
      <c r="Q175" s="107">
        <v>0</v>
      </c>
      <c r="R175" s="107">
        <v>0</v>
      </c>
      <c r="S175" s="107">
        <v>0</v>
      </c>
      <c r="T175" s="107">
        <v>0</v>
      </c>
      <c r="U175" s="108">
        <v>11.624166666666667</v>
      </c>
      <c r="V175" s="108">
        <v>11.624166666666667</v>
      </c>
      <c r="W175" s="108">
        <v>22.858333333333334</v>
      </c>
      <c r="X175" s="109">
        <v>22.858333333333334</v>
      </c>
      <c r="Y175" s="108">
        <v>20.420833333333334</v>
      </c>
      <c r="Z175" s="108">
        <v>20.420833333333334</v>
      </c>
      <c r="AA175" s="108">
        <v>1.5816666666666666</v>
      </c>
      <c r="AB175" s="109">
        <v>1.5816666666666666</v>
      </c>
    </row>
    <row r="176" spans="1:28" s="11" customFormat="1" ht="56.25" thickBot="1">
      <c r="A176" s="70"/>
      <c r="B176" s="71" t="s">
        <v>39</v>
      </c>
      <c r="C176" s="22">
        <v>18</v>
      </c>
      <c r="D176" s="22">
        <v>18</v>
      </c>
      <c r="E176" s="21">
        <v>1.3499999999999999</v>
      </c>
      <c r="F176" s="21">
        <v>1.3499999999999999</v>
      </c>
      <c r="G176" s="21">
        <v>0.522</v>
      </c>
      <c r="H176" s="21">
        <v>0.522</v>
      </c>
      <c r="I176" s="21">
        <v>9.252</v>
      </c>
      <c r="J176" s="21">
        <v>9.252</v>
      </c>
      <c r="K176" s="21">
        <v>47.4</v>
      </c>
      <c r="L176" s="21">
        <v>47.4</v>
      </c>
      <c r="M176" s="108">
        <v>0.02</v>
      </c>
      <c r="N176" s="108">
        <v>0.02</v>
      </c>
      <c r="O176" s="108">
        <v>0</v>
      </c>
      <c r="P176" s="108">
        <v>0</v>
      </c>
      <c r="Q176" s="107">
        <v>0</v>
      </c>
      <c r="R176" s="107">
        <v>0</v>
      </c>
      <c r="S176" s="107">
        <v>0.02</v>
      </c>
      <c r="T176" s="107">
        <v>0.02</v>
      </c>
      <c r="U176" s="108">
        <v>5.94</v>
      </c>
      <c r="V176" s="108">
        <v>5.94</v>
      </c>
      <c r="W176" s="108">
        <v>11.67</v>
      </c>
      <c r="X176" s="109">
        <v>11.67</v>
      </c>
      <c r="Y176" s="108">
        <v>10.44</v>
      </c>
      <c r="Z176" s="108">
        <v>10.44</v>
      </c>
      <c r="AA176" s="108">
        <v>0.8</v>
      </c>
      <c r="AB176" s="109">
        <v>0.8</v>
      </c>
    </row>
    <row r="177" spans="1:28" s="11" customFormat="1" ht="49.5" customHeight="1" thickBot="1">
      <c r="A177" s="70"/>
      <c r="B177" s="90" t="s">
        <v>11</v>
      </c>
      <c r="C177" s="22"/>
      <c r="D177" s="22"/>
      <c r="E177" s="21">
        <f>SUM(E170:E176)</f>
        <v>19.907500000000002</v>
      </c>
      <c r="F177" s="21">
        <f aca="true" t="shared" si="21" ref="F177:AB177">SUM(F170:F176)</f>
        <v>21.977500000000003</v>
      </c>
      <c r="G177" s="21">
        <f t="shared" si="21"/>
        <v>19.921999999999997</v>
      </c>
      <c r="H177" s="21">
        <f t="shared" si="21"/>
        <v>22.001999999999995</v>
      </c>
      <c r="I177" s="21">
        <f t="shared" si="21"/>
        <v>106.1545</v>
      </c>
      <c r="J177" s="21">
        <f t="shared" si="21"/>
        <v>110.60449999999999</v>
      </c>
      <c r="K177" s="21">
        <f t="shared" si="21"/>
        <v>828.65</v>
      </c>
      <c r="L177" s="21">
        <f t="shared" si="21"/>
        <v>873.65</v>
      </c>
      <c r="M177" s="21">
        <f t="shared" si="21"/>
        <v>0.12350000000000001</v>
      </c>
      <c r="N177" s="21">
        <f t="shared" si="21"/>
        <v>0.1345</v>
      </c>
      <c r="O177" s="21">
        <f t="shared" si="21"/>
        <v>42.707499999999996</v>
      </c>
      <c r="P177" s="21">
        <f t="shared" si="21"/>
        <v>43.807500000000005</v>
      </c>
      <c r="Q177" s="21">
        <f t="shared" si="21"/>
        <v>2.755</v>
      </c>
      <c r="R177" s="21">
        <f t="shared" si="21"/>
        <v>3.065</v>
      </c>
      <c r="S177" s="21">
        <f t="shared" si="21"/>
        <v>0.66</v>
      </c>
      <c r="T177" s="21">
        <f t="shared" si="21"/>
        <v>0.6900000000000001</v>
      </c>
      <c r="U177" s="21">
        <f t="shared" si="21"/>
        <v>83.84416666666667</v>
      </c>
      <c r="V177" s="21">
        <f t="shared" si="21"/>
        <v>87.16416666666666</v>
      </c>
      <c r="W177" s="21">
        <f t="shared" si="21"/>
        <v>233.40833333333333</v>
      </c>
      <c r="X177" s="21">
        <f t="shared" si="21"/>
        <v>254.25833333333335</v>
      </c>
      <c r="Y177" s="21">
        <f t="shared" si="21"/>
        <v>99.73583333333333</v>
      </c>
      <c r="Z177" s="21">
        <f t="shared" si="21"/>
        <v>105.94583333333334</v>
      </c>
      <c r="AA177" s="21">
        <f t="shared" si="21"/>
        <v>5.974166666666666</v>
      </c>
      <c r="AB177" s="21">
        <f t="shared" si="21"/>
        <v>6.5041666666666655</v>
      </c>
    </row>
    <row r="178" spans="1:28" s="11" customFormat="1" ht="49.5" customHeight="1">
      <c r="A178" s="55"/>
      <c r="B178" s="89"/>
      <c r="C178" s="55"/>
      <c r="D178" s="55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2"/>
      <c r="S178" s="42"/>
      <c r="T178" s="42"/>
      <c r="U178" s="41"/>
      <c r="V178" s="41"/>
      <c r="W178" s="41"/>
      <c r="X178" s="41"/>
      <c r="Y178" s="41"/>
      <c r="Z178" s="41"/>
      <c r="AA178" s="41"/>
      <c r="AB178" s="41"/>
    </row>
    <row r="179" spans="1:28" s="11" customFormat="1" ht="49.5" customHeight="1" thickBot="1">
      <c r="A179" s="100" t="s">
        <v>109</v>
      </c>
      <c r="B179" s="100"/>
      <c r="C179" s="51"/>
      <c r="D179" s="51"/>
      <c r="E179" s="52"/>
      <c r="F179" s="52"/>
      <c r="G179" s="52"/>
      <c r="H179" s="52"/>
      <c r="I179" s="52"/>
      <c r="J179" s="52"/>
      <c r="K179" s="53"/>
      <c r="L179" s="53"/>
      <c r="M179" s="41"/>
      <c r="N179" s="41"/>
      <c r="O179" s="41"/>
      <c r="P179" s="41"/>
      <c r="Q179" s="42"/>
      <c r="R179" s="42"/>
      <c r="S179" s="42"/>
      <c r="T179" s="42"/>
      <c r="U179" s="41"/>
      <c r="V179" s="41"/>
      <c r="W179" s="41"/>
      <c r="X179" s="41"/>
      <c r="Y179" s="41"/>
      <c r="Z179" s="41"/>
      <c r="AA179" s="41"/>
      <c r="AB179" s="41"/>
    </row>
    <row r="180" spans="1:28" s="11" customFormat="1" ht="49.5" customHeight="1" thickBot="1">
      <c r="A180" s="137" t="s">
        <v>2</v>
      </c>
      <c r="B180" s="124" t="s">
        <v>3</v>
      </c>
      <c r="C180" s="125" t="s">
        <v>4</v>
      </c>
      <c r="D180" s="126"/>
      <c r="E180" s="127" t="s">
        <v>5</v>
      </c>
      <c r="F180" s="128"/>
      <c r="G180" s="127" t="s">
        <v>6</v>
      </c>
      <c r="H180" s="128"/>
      <c r="I180" s="127" t="s">
        <v>7</v>
      </c>
      <c r="J180" s="128"/>
      <c r="K180" s="139" t="s">
        <v>8</v>
      </c>
      <c r="L180" s="140"/>
      <c r="M180" s="131" t="s">
        <v>59</v>
      </c>
      <c r="N180" s="132"/>
      <c r="O180" s="132"/>
      <c r="P180" s="133"/>
      <c r="Q180" s="134" t="s">
        <v>59</v>
      </c>
      <c r="R180" s="135"/>
      <c r="S180" s="135"/>
      <c r="T180" s="136"/>
      <c r="U180" s="131" t="s">
        <v>60</v>
      </c>
      <c r="V180" s="132"/>
      <c r="W180" s="132"/>
      <c r="X180" s="132"/>
      <c r="Y180" s="132"/>
      <c r="Z180" s="132"/>
      <c r="AA180" s="132"/>
      <c r="AB180" s="133"/>
    </row>
    <row r="181" spans="1:28" s="11" customFormat="1" ht="81.75" thickBot="1">
      <c r="A181" s="138"/>
      <c r="B181" s="117"/>
      <c r="C181" s="43" t="s">
        <v>9</v>
      </c>
      <c r="D181" s="43" t="s">
        <v>10</v>
      </c>
      <c r="E181" s="44" t="s">
        <v>9</v>
      </c>
      <c r="F181" s="44" t="s">
        <v>10</v>
      </c>
      <c r="G181" s="44" t="s">
        <v>9</v>
      </c>
      <c r="H181" s="44" t="s">
        <v>10</v>
      </c>
      <c r="I181" s="44" t="s">
        <v>9</v>
      </c>
      <c r="J181" s="44" t="s">
        <v>10</v>
      </c>
      <c r="K181" s="45" t="s">
        <v>9</v>
      </c>
      <c r="L181" s="45" t="s">
        <v>10</v>
      </c>
      <c r="M181" s="44" t="s">
        <v>65</v>
      </c>
      <c r="N181" s="44" t="s">
        <v>64</v>
      </c>
      <c r="O181" s="44" t="s">
        <v>63</v>
      </c>
      <c r="P181" s="44" t="s">
        <v>61</v>
      </c>
      <c r="Q181" s="45" t="s">
        <v>70</v>
      </c>
      <c r="R181" s="45" t="s">
        <v>72</v>
      </c>
      <c r="S181" s="45" t="s">
        <v>73</v>
      </c>
      <c r="T181" s="45" t="s">
        <v>71</v>
      </c>
      <c r="U181" s="44" t="s">
        <v>62</v>
      </c>
      <c r="V181" s="44" t="s">
        <v>66</v>
      </c>
      <c r="W181" s="44" t="s">
        <v>78</v>
      </c>
      <c r="X181" s="44" t="s">
        <v>79</v>
      </c>
      <c r="Y181" s="44" t="s">
        <v>80</v>
      </c>
      <c r="Z181" s="44" t="s">
        <v>67</v>
      </c>
      <c r="AA181" s="44" t="s">
        <v>68</v>
      </c>
      <c r="AB181" s="44" t="s">
        <v>69</v>
      </c>
    </row>
    <row r="182" spans="1:28" s="11" customFormat="1" ht="84" thickBot="1">
      <c r="A182" s="77"/>
      <c r="B182" s="78" t="s">
        <v>110</v>
      </c>
      <c r="C182" s="77">
        <v>50</v>
      </c>
      <c r="D182" s="79">
        <v>50</v>
      </c>
      <c r="E182" s="58">
        <v>3.8</v>
      </c>
      <c r="F182" s="59">
        <v>3.8</v>
      </c>
      <c r="G182" s="58">
        <v>3.1</v>
      </c>
      <c r="H182" s="59">
        <v>3.1</v>
      </c>
      <c r="I182" s="60">
        <v>28.2</v>
      </c>
      <c r="J182" s="60">
        <v>28.2</v>
      </c>
      <c r="K182" s="61">
        <v>157</v>
      </c>
      <c r="L182" s="61">
        <v>157</v>
      </c>
      <c r="M182" s="108">
        <v>0.28</v>
      </c>
      <c r="N182" s="108">
        <v>0.28</v>
      </c>
      <c r="O182" s="108">
        <v>0</v>
      </c>
      <c r="P182" s="108">
        <v>0</v>
      </c>
      <c r="Q182" s="107">
        <v>0</v>
      </c>
      <c r="R182" s="107">
        <v>0</v>
      </c>
      <c r="S182" s="107">
        <v>0</v>
      </c>
      <c r="T182" s="107">
        <v>0</v>
      </c>
      <c r="U182" s="108">
        <v>77.5</v>
      </c>
      <c r="V182" s="108">
        <v>77.5</v>
      </c>
      <c r="W182" s="108">
        <v>222.5</v>
      </c>
      <c r="X182" s="109">
        <v>222.5</v>
      </c>
      <c r="Y182" s="108">
        <v>32.5</v>
      </c>
      <c r="Z182" s="108">
        <v>32.5</v>
      </c>
      <c r="AA182" s="108">
        <v>3.25</v>
      </c>
      <c r="AB182" s="109">
        <v>3.25</v>
      </c>
    </row>
    <row r="183" spans="1:28" s="11" customFormat="1" ht="56.25" thickBot="1">
      <c r="A183" s="70"/>
      <c r="B183" s="72" t="s">
        <v>179</v>
      </c>
      <c r="C183" s="22" t="s">
        <v>104</v>
      </c>
      <c r="D183" s="22" t="s">
        <v>104</v>
      </c>
      <c r="E183" s="21">
        <v>1.1</v>
      </c>
      <c r="F183" s="21">
        <v>1.1</v>
      </c>
      <c r="G183" s="21">
        <v>0.004</v>
      </c>
      <c r="H183" s="21">
        <v>0.004</v>
      </c>
      <c r="I183" s="21">
        <v>14.7</v>
      </c>
      <c r="J183" s="21">
        <v>14.7</v>
      </c>
      <c r="K183" s="23">
        <v>62</v>
      </c>
      <c r="L183" s="23">
        <v>62</v>
      </c>
      <c r="M183" s="108">
        <v>0</v>
      </c>
      <c r="N183" s="108">
        <v>0</v>
      </c>
      <c r="O183" s="108">
        <v>16.69</v>
      </c>
      <c r="P183" s="108">
        <v>16.69</v>
      </c>
      <c r="Q183" s="107">
        <v>0</v>
      </c>
      <c r="R183" s="107">
        <v>0</v>
      </c>
      <c r="S183" s="107">
        <v>0</v>
      </c>
      <c r="T183" s="107">
        <v>0</v>
      </c>
      <c r="U183" s="108">
        <v>16.48</v>
      </c>
      <c r="V183" s="108">
        <v>16.48</v>
      </c>
      <c r="W183" s="108">
        <v>0</v>
      </c>
      <c r="X183" s="109">
        <v>0</v>
      </c>
      <c r="Y183" s="108">
        <v>0</v>
      </c>
      <c r="Z183" s="108">
        <v>0</v>
      </c>
      <c r="AA183" s="108">
        <v>0.206</v>
      </c>
      <c r="AB183" s="109">
        <v>0.206</v>
      </c>
    </row>
    <row r="184" spans="1:28" s="11" customFormat="1" ht="49.5" customHeight="1" thickBot="1">
      <c r="A184" s="70"/>
      <c r="B184" s="90" t="s">
        <v>11</v>
      </c>
      <c r="C184" s="22"/>
      <c r="D184" s="22"/>
      <c r="E184" s="21">
        <f>SUM(E182:E183)</f>
        <v>4.9</v>
      </c>
      <c r="F184" s="21">
        <f aca="true" t="shared" si="22" ref="F184:AB184">SUM(F182:F183)</f>
        <v>4.9</v>
      </c>
      <c r="G184" s="21">
        <f t="shared" si="22"/>
        <v>3.104</v>
      </c>
      <c r="H184" s="21">
        <f t="shared" si="22"/>
        <v>3.104</v>
      </c>
      <c r="I184" s="21">
        <f t="shared" si="22"/>
        <v>42.9</v>
      </c>
      <c r="J184" s="21">
        <f t="shared" si="22"/>
        <v>42.9</v>
      </c>
      <c r="K184" s="21">
        <f t="shared" si="22"/>
        <v>219</v>
      </c>
      <c r="L184" s="21">
        <f t="shared" si="22"/>
        <v>219</v>
      </c>
      <c r="M184" s="21">
        <f t="shared" si="22"/>
        <v>0.28</v>
      </c>
      <c r="N184" s="21">
        <f t="shared" si="22"/>
        <v>0.28</v>
      </c>
      <c r="O184" s="21">
        <f t="shared" si="22"/>
        <v>16.69</v>
      </c>
      <c r="P184" s="21">
        <f t="shared" si="22"/>
        <v>16.69</v>
      </c>
      <c r="Q184" s="21">
        <f t="shared" si="22"/>
        <v>0</v>
      </c>
      <c r="R184" s="21">
        <f t="shared" si="22"/>
        <v>0</v>
      </c>
      <c r="S184" s="21">
        <f t="shared" si="22"/>
        <v>0</v>
      </c>
      <c r="T184" s="21">
        <f t="shared" si="22"/>
        <v>0</v>
      </c>
      <c r="U184" s="21">
        <f t="shared" si="22"/>
        <v>93.98</v>
      </c>
      <c r="V184" s="21">
        <f t="shared" si="22"/>
        <v>93.98</v>
      </c>
      <c r="W184" s="21">
        <f t="shared" si="22"/>
        <v>222.5</v>
      </c>
      <c r="X184" s="21">
        <f t="shared" si="22"/>
        <v>222.5</v>
      </c>
      <c r="Y184" s="21">
        <f t="shared" si="22"/>
        <v>32.5</v>
      </c>
      <c r="Z184" s="21">
        <f t="shared" si="22"/>
        <v>32.5</v>
      </c>
      <c r="AA184" s="21">
        <f t="shared" si="22"/>
        <v>3.456</v>
      </c>
      <c r="AB184" s="21">
        <f t="shared" si="22"/>
        <v>3.456</v>
      </c>
    </row>
    <row r="185" spans="1:28" s="11" customFormat="1" ht="49.5" customHeight="1" thickBot="1">
      <c r="A185" s="70"/>
      <c r="B185" s="90" t="s">
        <v>26</v>
      </c>
      <c r="C185" s="22"/>
      <c r="D185" s="22"/>
      <c r="E185" s="21">
        <f aca="true" t="shared" si="23" ref="E185:AB185">E165+E177+E184</f>
        <v>36.3575</v>
      </c>
      <c r="F185" s="21">
        <f t="shared" si="23"/>
        <v>43.4275</v>
      </c>
      <c r="G185" s="21">
        <f t="shared" si="23"/>
        <v>40.24799999999999</v>
      </c>
      <c r="H185" s="21">
        <f t="shared" si="23"/>
        <v>50.678</v>
      </c>
      <c r="I185" s="21">
        <f t="shared" si="23"/>
        <v>175.2065</v>
      </c>
      <c r="J185" s="21">
        <f t="shared" si="23"/>
        <v>180.6065</v>
      </c>
      <c r="K185" s="21">
        <f t="shared" si="23"/>
        <v>1448.05</v>
      </c>
      <c r="L185" s="21">
        <f t="shared" si="23"/>
        <v>1641.05</v>
      </c>
      <c r="M185" s="21">
        <f t="shared" si="23"/>
        <v>0.4535</v>
      </c>
      <c r="N185" s="21">
        <f t="shared" si="23"/>
        <v>0.47450000000000003</v>
      </c>
      <c r="O185" s="21">
        <f t="shared" si="23"/>
        <v>59.417500000000004</v>
      </c>
      <c r="P185" s="21">
        <f t="shared" si="23"/>
        <v>60.51750000000001</v>
      </c>
      <c r="Q185" s="21">
        <f t="shared" si="23"/>
        <v>49.755</v>
      </c>
      <c r="R185" s="21">
        <f t="shared" si="23"/>
        <v>65.765</v>
      </c>
      <c r="S185" s="21">
        <f t="shared" si="23"/>
        <v>1.33</v>
      </c>
      <c r="T185" s="21">
        <f t="shared" si="23"/>
        <v>1.58</v>
      </c>
      <c r="U185" s="21">
        <f t="shared" si="23"/>
        <v>281.0541666666667</v>
      </c>
      <c r="V185" s="21">
        <f t="shared" si="23"/>
        <v>316.37416666666667</v>
      </c>
      <c r="W185" s="21">
        <f t="shared" si="23"/>
        <v>499.2683333333333</v>
      </c>
      <c r="X185" s="21">
        <f t="shared" si="23"/>
        <v>530.1483333333333</v>
      </c>
      <c r="Y185" s="21">
        <f t="shared" si="23"/>
        <v>149.45583333333332</v>
      </c>
      <c r="Z185" s="21">
        <f t="shared" si="23"/>
        <v>157.63583333333332</v>
      </c>
      <c r="AA185" s="21">
        <f t="shared" si="23"/>
        <v>10.790166666666666</v>
      </c>
      <c r="AB185" s="21">
        <f t="shared" si="23"/>
        <v>11.440166666666665</v>
      </c>
    </row>
    <row r="186" spans="1:28" s="11" customFormat="1" ht="49.5" customHeight="1">
      <c r="A186" s="18" t="s">
        <v>29</v>
      </c>
      <c r="B186" s="89"/>
      <c r="C186" s="55"/>
      <c r="D186" s="55"/>
      <c r="E186" s="41"/>
      <c r="F186" s="41"/>
      <c r="G186" s="41"/>
      <c r="H186" s="41"/>
      <c r="I186" s="41"/>
      <c r="J186" s="41"/>
      <c r="K186" s="42"/>
      <c r="L186" s="42"/>
      <c r="M186" s="41"/>
      <c r="N186" s="41"/>
      <c r="O186" s="41"/>
      <c r="P186" s="41"/>
      <c r="Q186" s="42"/>
      <c r="R186" s="42"/>
      <c r="S186" s="42"/>
      <c r="T186" s="42"/>
      <c r="U186" s="41"/>
      <c r="V186" s="41"/>
      <c r="W186" s="41"/>
      <c r="X186" s="41"/>
      <c r="Y186" s="41"/>
      <c r="Z186" s="41"/>
      <c r="AA186" s="41"/>
      <c r="AB186" s="41"/>
    </row>
    <row r="187" spans="1:28" s="11" customFormat="1" ht="24.75" customHeight="1">
      <c r="A187" s="14"/>
      <c r="B187" s="89"/>
      <c r="C187" s="55"/>
      <c r="D187" s="55"/>
      <c r="E187" s="41"/>
      <c r="F187" s="41"/>
      <c r="G187" s="41"/>
      <c r="H187" s="41"/>
      <c r="I187" s="41"/>
      <c r="J187" s="41"/>
      <c r="K187" s="42"/>
      <c r="L187" s="42"/>
      <c r="M187" s="41"/>
      <c r="N187" s="41"/>
      <c r="O187" s="41"/>
      <c r="P187" s="41"/>
      <c r="Q187" s="42"/>
      <c r="R187" s="42"/>
      <c r="S187" s="42"/>
      <c r="T187" s="42"/>
      <c r="U187" s="41"/>
      <c r="V187" s="41"/>
      <c r="W187" s="41"/>
      <c r="X187" s="41"/>
      <c r="Y187" s="41"/>
      <c r="Z187" s="41"/>
      <c r="AA187" s="41"/>
      <c r="AB187" s="41"/>
    </row>
    <row r="188" spans="1:28" s="11" customFormat="1" ht="30.75" customHeight="1">
      <c r="A188" s="14" t="s">
        <v>19</v>
      </c>
      <c r="B188" s="89"/>
      <c r="C188" s="55"/>
      <c r="D188" s="55"/>
      <c r="E188" s="41"/>
      <c r="F188" s="41"/>
      <c r="G188" s="41"/>
      <c r="H188" s="41"/>
      <c r="I188" s="41"/>
      <c r="J188" s="41"/>
      <c r="K188" s="42"/>
      <c r="L188" s="42"/>
      <c r="M188" s="41"/>
      <c r="N188" s="41"/>
      <c r="O188" s="41"/>
      <c r="P188" s="41"/>
      <c r="Q188" s="42"/>
      <c r="R188" s="42"/>
      <c r="S188" s="42"/>
      <c r="T188" s="42"/>
      <c r="U188" s="41"/>
      <c r="V188" s="41"/>
      <c r="W188" s="41"/>
      <c r="X188" s="41"/>
      <c r="Y188" s="41"/>
      <c r="Z188" s="41"/>
      <c r="AA188" s="41"/>
      <c r="AB188" s="41"/>
    </row>
    <row r="189" spans="1:28" s="11" customFormat="1" ht="21.75" customHeight="1" thickBot="1">
      <c r="A189" s="14"/>
      <c r="B189" s="89"/>
      <c r="C189" s="55"/>
      <c r="D189" s="55"/>
      <c r="E189" s="41"/>
      <c r="F189" s="41"/>
      <c r="G189" s="41"/>
      <c r="H189" s="41"/>
      <c r="I189" s="41"/>
      <c r="J189" s="41"/>
      <c r="K189" s="42"/>
      <c r="L189" s="42"/>
      <c r="M189" s="41"/>
      <c r="N189" s="41"/>
      <c r="O189" s="41"/>
      <c r="P189" s="41"/>
      <c r="Q189" s="42"/>
      <c r="R189" s="42"/>
      <c r="S189" s="42"/>
      <c r="T189" s="42"/>
      <c r="U189" s="41"/>
      <c r="V189" s="41"/>
      <c r="W189" s="41"/>
      <c r="X189" s="41"/>
      <c r="Y189" s="41"/>
      <c r="Z189" s="41"/>
      <c r="AA189" s="41"/>
      <c r="AB189" s="41"/>
    </row>
    <row r="190" spans="1:28" s="11" customFormat="1" ht="49.5" customHeight="1" thickBot="1">
      <c r="A190" s="114" t="s">
        <v>2</v>
      </c>
      <c r="B190" s="124" t="s">
        <v>3</v>
      </c>
      <c r="C190" s="125" t="s">
        <v>4</v>
      </c>
      <c r="D190" s="126"/>
      <c r="E190" s="127" t="s">
        <v>5</v>
      </c>
      <c r="F190" s="128"/>
      <c r="G190" s="127" t="s">
        <v>6</v>
      </c>
      <c r="H190" s="128"/>
      <c r="I190" s="127" t="s">
        <v>7</v>
      </c>
      <c r="J190" s="128"/>
      <c r="K190" s="127" t="s">
        <v>8</v>
      </c>
      <c r="L190" s="128"/>
      <c r="M190" s="131" t="s">
        <v>59</v>
      </c>
      <c r="N190" s="132"/>
      <c r="O190" s="132"/>
      <c r="P190" s="133"/>
      <c r="Q190" s="134" t="s">
        <v>59</v>
      </c>
      <c r="R190" s="135"/>
      <c r="S190" s="135"/>
      <c r="T190" s="136"/>
      <c r="U190" s="131" t="s">
        <v>60</v>
      </c>
      <c r="V190" s="132"/>
      <c r="W190" s="132"/>
      <c r="X190" s="132"/>
      <c r="Y190" s="132"/>
      <c r="Z190" s="132"/>
      <c r="AA190" s="132"/>
      <c r="AB190" s="133"/>
    </row>
    <row r="191" spans="1:28" s="11" customFormat="1" ht="84.75" customHeight="1" thickBot="1">
      <c r="A191" s="115"/>
      <c r="B191" s="130"/>
      <c r="C191" s="43" t="s">
        <v>9</v>
      </c>
      <c r="D191" s="44" t="s">
        <v>10</v>
      </c>
      <c r="E191" s="44" t="s">
        <v>9</v>
      </c>
      <c r="F191" s="44" t="s">
        <v>10</v>
      </c>
      <c r="G191" s="44" t="s">
        <v>9</v>
      </c>
      <c r="H191" s="44" t="s">
        <v>10</v>
      </c>
      <c r="I191" s="44" t="s">
        <v>9</v>
      </c>
      <c r="J191" s="44" t="s">
        <v>10</v>
      </c>
      <c r="K191" s="44" t="s">
        <v>9</v>
      </c>
      <c r="L191" s="44" t="s">
        <v>10</v>
      </c>
      <c r="M191" s="44" t="s">
        <v>65</v>
      </c>
      <c r="N191" s="44" t="s">
        <v>64</v>
      </c>
      <c r="O191" s="44" t="s">
        <v>63</v>
      </c>
      <c r="P191" s="44" t="s">
        <v>61</v>
      </c>
      <c r="Q191" s="45" t="s">
        <v>70</v>
      </c>
      <c r="R191" s="45" t="s">
        <v>72</v>
      </c>
      <c r="S191" s="45" t="s">
        <v>73</v>
      </c>
      <c r="T191" s="45" t="s">
        <v>71</v>
      </c>
      <c r="U191" s="44" t="s">
        <v>62</v>
      </c>
      <c r="V191" s="44" t="s">
        <v>66</v>
      </c>
      <c r="W191" s="44" t="s">
        <v>78</v>
      </c>
      <c r="X191" s="44" t="s">
        <v>79</v>
      </c>
      <c r="Y191" s="44" t="s">
        <v>80</v>
      </c>
      <c r="Z191" s="44" t="s">
        <v>67</v>
      </c>
      <c r="AA191" s="44" t="s">
        <v>68</v>
      </c>
      <c r="AB191" s="44" t="s">
        <v>69</v>
      </c>
    </row>
    <row r="192" spans="1:28" s="11" customFormat="1" ht="57" customHeight="1" thickBot="1">
      <c r="A192" s="70">
        <v>3</v>
      </c>
      <c r="B192" s="71" t="s">
        <v>45</v>
      </c>
      <c r="C192" s="22" t="s">
        <v>90</v>
      </c>
      <c r="D192" s="22" t="s">
        <v>90</v>
      </c>
      <c r="E192" s="21">
        <v>6.26</v>
      </c>
      <c r="F192" s="21">
        <v>6.26</v>
      </c>
      <c r="G192" s="21">
        <v>6.77</v>
      </c>
      <c r="H192" s="21">
        <v>6.77</v>
      </c>
      <c r="I192" s="21">
        <v>11.25</v>
      </c>
      <c r="J192" s="21">
        <v>11.25</v>
      </c>
      <c r="K192" s="21">
        <v>305.45</v>
      </c>
      <c r="L192" s="21">
        <v>305.45</v>
      </c>
      <c r="M192" s="107">
        <v>0.04</v>
      </c>
      <c r="N192" s="108">
        <v>0.04</v>
      </c>
      <c r="O192" s="108">
        <v>0.12</v>
      </c>
      <c r="P192" s="108">
        <v>0.12</v>
      </c>
      <c r="Q192" s="107">
        <v>0.04</v>
      </c>
      <c r="R192" s="107">
        <v>0.04</v>
      </c>
      <c r="S192" s="107">
        <v>0.06</v>
      </c>
      <c r="T192" s="107">
        <v>0.06</v>
      </c>
      <c r="U192" s="108">
        <v>81.88</v>
      </c>
      <c r="V192" s="108">
        <v>81.88</v>
      </c>
      <c r="W192" s="108">
        <v>36.63</v>
      </c>
      <c r="X192" s="109">
        <v>36.63</v>
      </c>
      <c r="Y192" s="108">
        <v>4.95</v>
      </c>
      <c r="Z192" s="108">
        <v>4.95</v>
      </c>
      <c r="AA192" s="108">
        <v>0.35</v>
      </c>
      <c r="AB192" s="109">
        <v>0.35</v>
      </c>
    </row>
    <row r="193" spans="1:28" s="13" customFormat="1" ht="56.25" customHeight="1" thickBot="1">
      <c r="A193" s="15"/>
      <c r="B193" s="71" t="s">
        <v>52</v>
      </c>
      <c r="C193" s="22">
        <v>20</v>
      </c>
      <c r="D193" s="22">
        <v>20</v>
      </c>
      <c r="E193" s="21">
        <v>3.8</v>
      </c>
      <c r="F193" s="21">
        <v>3.8</v>
      </c>
      <c r="G193" s="21">
        <v>3.1</v>
      </c>
      <c r="H193" s="21">
        <v>3.1</v>
      </c>
      <c r="I193" s="21">
        <v>20.7</v>
      </c>
      <c r="J193" s="21">
        <v>20.7</v>
      </c>
      <c r="K193" s="23">
        <v>198</v>
      </c>
      <c r="L193" s="23">
        <v>198</v>
      </c>
      <c r="M193" s="108">
        <v>0.03</v>
      </c>
      <c r="N193" s="108">
        <v>0.03</v>
      </c>
      <c r="O193" s="108">
        <v>0.98</v>
      </c>
      <c r="P193" s="108">
        <v>0.98</v>
      </c>
      <c r="Q193" s="107">
        <v>0.03</v>
      </c>
      <c r="R193" s="107">
        <v>0.03</v>
      </c>
      <c r="S193" s="107">
        <v>0</v>
      </c>
      <c r="T193" s="107">
        <v>0</v>
      </c>
      <c r="U193" s="108">
        <v>90.8</v>
      </c>
      <c r="V193" s="108">
        <v>90.8</v>
      </c>
      <c r="W193" s="108">
        <v>0.37</v>
      </c>
      <c r="X193" s="109">
        <v>0.37</v>
      </c>
      <c r="Y193" s="108">
        <v>0</v>
      </c>
      <c r="Z193" s="108">
        <v>0</v>
      </c>
      <c r="AA193" s="108">
        <v>0</v>
      </c>
      <c r="AB193" s="109">
        <v>0</v>
      </c>
    </row>
    <row r="194" spans="1:28" s="11" customFormat="1" ht="49.5" customHeight="1" thickBot="1">
      <c r="A194" s="70">
        <v>685</v>
      </c>
      <c r="B194" s="71" t="s">
        <v>46</v>
      </c>
      <c r="C194" s="22" t="s">
        <v>48</v>
      </c>
      <c r="D194" s="22" t="s">
        <v>48</v>
      </c>
      <c r="E194" s="21">
        <v>0.2</v>
      </c>
      <c r="F194" s="21">
        <v>0.2</v>
      </c>
      <c r="G194" s="21">
        <v>0</v>
      </c>
      <c r="H194" s="21">
        <v>0</v>
      </c>
      <c r="I194" s="21">
        <v>15</v>
      </c>
      <c r="J194" s="21">
        <v>15</v>
      </c>
      <c r="K194" s="21">
        <v>58</v>
      </c>
      <c r="L194" s="21">
        <v>58</v>
      </c>
      <c r="M194" s="108">
        <v>0</v>
      </c>
      <c r="N194" s="108">
        <v>0</v>
      </c>
      <c r="O194" s="108">
        <v>0.02</v>
      </c>
      <c r="P194" s="108">
        <v>0.02</v>
      </c>
      <c r="Q194" s="107">
        <v>0</v>
      </c>
      <c r="R194" s="107">
        <v>0</v>
      </c>
      <c r="S194" s="107">
        <v>0</v>
      </c>
      <c r="T194" s="107">
        <v>0</v>
      </c>
      <c r="U194" s="108">
        <v>1.29</v>
      </c>
      <c r="V194" s="108">
        <v>1.29</v>
      </c>
      <c r="W194" s="108">
        <v>1.6</v>
      </c>
      <c r="X194" s="109">
        <v>1.6</v>
      </c>
      <c r="Y194" s="108">
        <v>0.88</v>
      </c>
      <c r="Z194" s="108">
        <v>0.88</v>
      </c>
      <c r="AA194" s="108">
        <v>0.21</v>
      </c>
      <c r="AB194" s="109">
        <v>0.21</v>
      </c>
    </row>
    <row r="195" spans="1:28" s="11" customFormat="1" ht="49.5" customHeight="1" thickBot="1">
      <c r="A195" s="15"/>
      <c r="B195" s="90" t="s">
        <v>11</v>
      </c>
      <c r="C195" s="22"/>
      <c r="D195" s="22"/>
      <c r="E195" s="21">
        <f>SUM(E192:E194)</f>
        <v>10.259999999999998</v>
      </c>
      <c r="F195" s="21">
        <f aca="true" t="shared" si="24" ref="F195:AB195">SUM(F192:F194)</f>
        <v>10.259999999999998</v>
      </c>
      <c r="G195" s="21">
        <f t="shared" si="24"/>
        <v>9.87</v>
      </c>
      <c r="H195" s="21">
        <f t="shared" si="24"/>
        <v>9.87</v>
      </c>
      <c r="I195" s="21">
        <f t="shared" si="24"/>
        <v>46.95</v>
      </c>
      <c r="J195" s="21">
        <f t="shared" si="24"/>
        <v>46.95</v>
      </c>
      <c r="K195" s="21">
        <f t="shared" si="24"/>
        <v>561.45</v>
      </c>
      <c r="L195" s="21">
        <f t="shared" si="24"/>
        <v>561.45</v>
      </c>
      <c r="M195" s="21">
        <f t="shared" si="24"/>
        <v>0.07</v>
      </c>
      <c r="N195" s="21">
        <f t="shared" si="24"/>
        <v>0.07</v>
      </c>
      <c r="O195" s="21">
        <f t="shared" si="24"/>
        <v>1.12</v>
      </c>
      <c r="P195" s="21">
        <f t="shared" si="24"/>
        <v>1.12</v>
      </c>
      <c r="Q195" s="21">
        <f t="shared" si="24"/>
        <v>0.07</v>
      </c>
      <c r="R195" s="21">
        <f t="shared" si="24"/>
        <v>0.07</v>
      </c>
      <c r="S195" s="21">
        <f t="shared" si="24"/>
        <v>0.06</v>
      </c>
      <c r="T195" s="21">
        <f t="shared" si="24"/>
        <v>0.06</v>
      </c>
      <c r="U195" s="21">
        <f t="shared" si="24"/>
        <v>173.97</v>
      </c>
      <c r="V195" s="21">
        <f t="shared" si="24"/>
        <v>173.97</v>
      </c>
      <c r="W195" s="21">
        <f t="shared" si="24"/>
        <v>38.6</v>
      </c>
      <c r="X195" s="21">
        <f t="shared" si="24"/>
        <v>38.6</v>
      </c>
      <c r="Y195" s="21">
        <f t="shared" si="24"/>
        <v>5.83</v>
      </c>
      <c r="Z195" s="21">
        <f t="shared" si="24"/>
        <v>5.83</v>
      </c>
      <c r="AA195" s="21">
        <f t="shared" si="24"/>
        <v>0.5599999999999999</v>
      </c>
      <c r="AB195" s="21">
        <f t="shared" si="24"/>
        <v>0.5599999999999999</v>
      </c>
    </row>
    <row r="196" spans="1:28" s="11" customFormat="1" ht="25.5" customHeight="1">
      <c r="A196" s="14"/>
      <c r="B196" s="91"/>
      <c r="C196" s="40"/>
      <c r="D196" s="40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2"/>
      <c r="S196" s="42"/>
      <c r="T196" s="42"/>
      <c r="U196" s="41"/>
      <c r="V196" s="41"/>
      <c r="W196" s="41"/>
      <c r="X196" s="41"/>
      <c r="Y196" s="41"/>
      <c r="Z196" s="41"/>
      <c r="AA196" s="41"/>
      <c r="AB196" s="41"/>
    </row>
    <row r="197" spans="1:28" s="11" customFormat="1" ht="25.5" customHeight="1">
      <c r="A197" s="14" t="s">
        <v>12</v>
      </c>
      <c r="B197" s="91"/>
      <c r="C197" s="40"/>
      <c r="D197" s="40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2"/>
      <c r="S197" s="42"/>
      <c r="T197" s="42"/>
      <c r="U197" s="41"/>
      <c r="V197" s="41"/>
      <c r="W197" s="41"/>
      <c r="X197" s="41"/>
      <c r="Y197" s="41"/>
      <c r="Z197" s="41"/>
      <c r="AA197" s="41"/>
      <c r="AB197" s="41"/>
    </row>
    <row r="198" spans="1:28" s="11" customFormat="1" ht="24.75" customHeight="1" thickBot="1">
      <c r="A198" s="13"/>
      <c r="B198" s="91"/>
      <c r="C198" s="40"/>
      <c r="D198" s="40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2"/>
      <c r="S198" s="42"/>
      <c r="T198" s="42"/>
      <c r="U198" s="41"/>
      <c r="V198" s="41"/>
      <c r="W198" s="41"/>
      <c r="X198" s="41"/>
      <c r="Y198" s="41"/>
      <c r="Z198" s="41"/>
      <c r="AA198" s="41"/>
      <c r="AB198" s="41"/>
    </row>
    <row r="199" spans="1:28" s="11" customFormat="1" ht="49.5" customHeight="1" thickBot="1">
      <c r="A199" s="114" t="s">
        <v>2</v>
      </c>
      <c r="B199" s="124" t="s">
        <v>3</v>
      </c>
      <c r="C199" s="125" t="s">
        <v>4</v>
      </c>
      <c r="D199" s="126"/>
      <c r="E199" s="127" t="s">
        <v>5</v>
      </c>
      <c r="F199" s="128"/>
      <c r="G199" s="127" t="s">
        <v>6</v>
      </c>
      <c r="H199" s="128"/>
      <c r="I199" s="127" t="s">
        <v>7</v>
      </c>
      <c r="J199" s="128"/>
      <c r="K199" s="127" t="s">
        <v>8</v>
      </c>
      <c r="L199" s="128"/>
      <c r="M199" s="131" t="s">
        <v>59</v>
      </c>
      <c r="N199" s="132"/>
      <c r="O199" s="132"/>
      <c r="P199" s="133"/>
      <c r="Q199" s="134" t="s">
        <v>59</v>
      </c>
      <c r="R199" s="135"/>
      <c r="S199" s="135"/>
      <c r="T199" s="136"/>
      <c r="U199" s="131" t="s">
        <v>60</v>
      </c>
      <c r="V199" s="132"/>
      <c r="W199" s="132"/>
      <c r="X199" s="132"/>
      <c r="Y199" s="132"/>
      <c r="Z199" s="132"/>
      <c r="AA199" s="132"/>
      <c r="AB199" s="133"/>
    </row>
    <row r="200" spans="1:28" s="11" customFormat="1" ht="79.5" customHeight="1" thickBot="1">
      <c r="A200" s="115"/>
      <c r="B200" s="117"/>
      <c r="C200" s="43" t="s">
        <v>9</v>
      </c>
      <c r="D200" s="44" t="s">
        <v>10</v>
      </c>
      <c r="E200" s="44" t="s">
        <v>9</v>
      </c>
      <c r="F200" s="44" t="s">
        <v>10</v>
      </c>
      <c r="G200" s="44" t="s">
        <v>9</v>
      </c>
      <c r="H200" s="44" t="s">
        <v>10</v>
      </c>
      <c r="I200" s="44" t="s">
        <v>9</v>
      </c>
      <c r="J200" s="44" t="s">
        <v>10</v>
      </c>
      <c r="K200" s="44" t="s">
        <v>9</v>
      </c>
      <c r="L200" s="44" t="s">
        <v>10</v>
      </c>
      <c r="M200" s="44" t="s">
        <v>65</v>
      </c>
      <c r="N200" s="44" t="s">
        <v>64</v>
      </c>
      <c r="O200" s="44" t="s">
        <v>63</v>
      </c>
      <c r="P200" s="44" t="s">
        <v>61</v>
      </c>
      <c r="Q200" s="45" t="s">
        <v>70</v>
      </c>
      <c r="R200" s="45" t="s">
        <v>72</v>
      </c>
      <c r="S200" s="45" t="s">
        <v>73</v>
      </c>
      <c r="T200" s="45" t="s">
        <v>71</v>
      </c>
      <c r="U200" s="44" t="s">
        <v>62</v>
      </c>
      <c r="V200" s="44" t="s">
        <v>66</v>
      </c>
      <c r="W200" s="44" t="s">
        <v>78</v>
      </c>
      <c r="X200" s="44" t="s">
        <v>79</v>
      </c>
      <c r="Y200" s="44" t="s">
        <v>80</v>
      </c>
      <c r="Z200" s="44" t="s">
        <v>67</v>
      </c>
      <c r="AA200" s="44" t="s">
        <v>68</v>
      </c>
      <c r="AB200" s="44" t="s">
        <v>69</v>
      </c>
    </row>
    <row r="201" spans="1:28" s="13" customFormat="1" ht="57.75" customHeight="1" thickBot="1">
      <c r="A201" s="70">
        <v>576</v>
      </c>
      <c r="B201" s="72" t="s">
        <v>215</v>
      </c>
      <c r="C201" s="22" t="s">
        <v>84</v>
      </c>
      <c r="D201" s="22" t="s">
        <v>85</v>
      </c>
      <c r="E201" s="21">
        <v>0.06</v>
      </c>
      <c r="F201" s="21">
        <v>0.048</v>
      </c>
      <c r="G201" s="21">
        <v>6.45</v>
      </c>
      <c r="H201" s="21">
        <v>5.16</v>
      </c>
      <c r="I201" s="21">
        <v>1.2</v>
      </c>
      <c r="J201" s="21">
        <v>0.96</v>
      </c>
      <c r="K201" s="21">
        <v>53.5</v>
      </c>
      <c r="L201" s="21">
        <v>42.8</v>
      </c>
      <c r="M201" s="108">
        <v>0.01</v>
      </c>
      <c r="N201" s="108">
        <v>0.008</v>
      </c>
      <c r="O201" s="108">
        <v>3.95</v>
      </c>
      <c r="P201" s="108">
        <v>3.16</v>
      </c>
      <c r="Q201" s="107">
        <v>0.65</v>
      </c>
      <c r="R201" s="107">
        <v>0.65</v>
      </c>
      <c r="S201" s="107">
        <v>0.32</v>
      </c>
      <c r="T201" s="107">
        <v>0.32</v>
      </c>
      <c r="U201" s="108">
        <v>10.63</v>
      </c>
      <c r="V201" s="108">
        <v>8.5</v>
      </c>
      <c r="W201" s="108">
        <v>15.35</v>
      </c>
      <c r="X201" s="109">
        <v>12.28</v>
      </c>
      <c r="Y201" s="108">
        <v>19.32</v>
      </c>
      <c r="Z201" s="108">
        <v>15.46</v>
      </c>
      <c r="AA201" s="108">
        <v>0.29</v>
      </c>
      <c r="AB201" s="109">
        <v>0.23</v>
      </c>
    </row>
    <row r="202" spans="1:28" s="13" customFormat="1" ht="90" customHeight="1" thickBot="1">
      <c r="A202" s="70">
        <v>124</v>
      </c>
      <c r="B202" s="72" t="s">
        <v>138</v>
      </c>
      <c r="C202" s="22" t="s">
        <v>139</v>
      </c>
      <c r="D202" s="22" t="s">
        <v>140</v>
      </c>
      <c r="E202" s="21">
        <v>6.8</v>
      </c>
      <c r="F202" s="21">
        <v>8.5</v>
      </c>
      <c r="G202" s="21">
        <v>4.3</v>
      </c>
      <c r="H202" s="21">
        <v>5.38</v>
      </c>
      <c r="I202" s="21">
        <v>10</v>
      </c>
      <c r="J202" s="21">
        <v>12.5</v>
      </c>
      <c r="K202" s="21">
        <v>136</v>
      </c>
      <c r="L202" s="21">
        <v>170</v>
      </c>
      <c r="M202" s="108">
        <v>0.016</v>
      </c>
      <c r="N202" s="108">
        <v>0.02</v>
      </c>
      <c r="O202" s="108">
        <v>24.75</v>
      </c>
      <c r="P202" s="108">
        <v>30.95</v>
      </c>
      <c r="Q202" s="107">
        <v>1.7</v>
      </c>
      <c r="R202" s="107">
        <v>2.1</v>
      </c>
      <c r="S202" s="107">
        <v>0.2</v>
      </c>
      <c r="T202" s="107">
        <v>0.21</v>
      </c>
      <c r="U202" s="108">
        <v>26.08</v>
      </c>
      <c r="V202" s="108">
        <v>32.6</v>
      </c>
      <c r="W202" s="108">
        <v>242.78</v>
      </c>
      <c r="X202" s="109">
        <v>303.48</v>
      </c>
      <c r="Y202" s="108">
        <v>16.8</v>
      </c>
      <c r="Z202" s="108">
        <v>21</v>
      </c>
      <c r="AA202" s="108">
        <v>0.58</v>
      </c>
      <c r="AB202" s="109">
        <v>0.73</v>
      </c>
    </row>
    <row r="203" spans="1:28" s="13" customFormat="1" ht="61.5" customHeight="1" thickBot="1">
      <c r="A203" s="70">
        <v>413</v>
      </c>
      <c r="B203" s="72" t="s">
        <v>128</v>
      </c>
      <c r="C203" s="22">
        <v>50</v>
      </c>
      <c r="D203" s="22">
        <v>60</v>
      </c>
      <c r="E203" s="21">
        <v>5.55</v>
      </c>
      <c r="F203" s="21">
        <v>6.66</v>
      </c>
      <c r="G203" s="21">
        <v>12</v>
      </c>
      <c r="H203" s="21">
        <v>14.4</v>
      </c>
      <c r="I203" s="21">
        <v>0.8</v>
      </c>
      <c r="J203" s="21">
        <v>0.96</v>
      </c>
      <c r="K203" s="21">
        <v>133</v>
      </c>
      <c r="L203" s="21">
        <v>160</v>
      </c>
      <c r="M203" s="107">
        <v>0.01</v>
      </c>
      <c r="N203" s="108">
        <v>0.012</v>
      </c>
      <c r="O203" s="108">
        <v>29.7</v>
      </c>
      <c r="P203" s="108">
        <v>35.64</v>
      </c>
      <c r="Q203" s="107">
        <v>0</v>
      </c>
      <c r="R203" s="107">
        <v>0</v>
      </c>
      <c r="S203" s="107">
        <v>0</v>
      </c>
      <c r="T203" s="107">
        <v>0</v>
      </c>
      <c r="U203" s="108">
        <v>16.98</v>
      </c>
      <c r="V203" s="108">
        <v>20.38</v>
      </c>
      <c r="W203" s="108">
        <v>4.92</v>
      </c>
      <c r="X203" s="109">
        <v>5.91</v>
      </c>
      <c r="Y203" s="108">
        <v>1.4</v>
      </c>
      <c r="Z203" s="108">
        <v>1.68</v>
      </c>
      <c r="AA203" s="108">
        <v>0.96</v>
      </c>
      <c r="AB203" s="109">
        <v>1.15</v>
      </c>
    </row>
    <row r="204" spans="1:28" s="13" customFormat="1" ht="61.5" customHeight="1" thickBot="1">
      <c r="A204" s="70">
        <v>463</v>
      </c>
      <c r="B204" s="71" t="s">
        <v>27</v>
      </c>
      <c r="C204" s="22">
        <v>125</v>
      </c>
      <c r="D204" s="22">
        <v>125</v>
      </c>
      <c r="E204" s="21">
        <v>7.875</v>
      </c>
      <c r="F204" s="21">
        <v>7.875</v>
      </c>
      <c r="G204" s="21">
        <v>9.75</v>
      </c>
      <c r="H204" s="21">
        <v>9.75</v>
      </c>
      <c r="I204" s="21">
        <v>35.5</v>
      </c>
      <c r="J204" s="21">
        <v>35.5</v>
      </c>
      <c r="K204" s="21">
        <v>203.75</v>
      </c>
      <c r="L204" s="21">
        <v>203.75</v>
      </c>
      <c r="M204" s="108">
        <v>0.075</v>
      </c>
      <c r="N204" s="108">
        <v>0.075</v>
      </c>
      <c r="O204" s="108">
        <v>0</v>
      </c>
      <c r="P204" s="108">
        <v>0</v>
      </c>
      <c r="Q204" s="107">
        <v>0</v>
      </c>
      <c r="R204" s="107">
        <v>0</v>
      </c>
      <c r="S204" s="107">
        <v>2.625</v>
      </c>
      <c r="T204" s="107">
        <v>2.625</v>
      </c>
      <c r="U204" s="108">
        <v>9.3125</v>
      </c>
      <c r="V204" s="108">
        <v>9.3125</v>
      </c>
      <c r="W204" s="108">
        <v>88.5</v>
      </c>
      <c r="X204" s="109">
        <v>88.5</v>
      </c>
      <c r="Y204" s="108">
        <v>6.999999999999999</v>
      </c>
      <c r="Z204" s="108">
        <v>6.999999999999999</v>
      </c>
      <c r="AA204" s="108">
        <v>1.6</v>
      </c>
      <c r="AB204" s="109">
        <v>1.6</v>
      </c>
    </row>
    <row r="205" spans="1:28" s="13" customFormat="1" ht="46.5" customHeight="1" thickBot="1">
      <c r="A205" s="70">
        <v>639</v>
      </c>
      <c r="B205" s="71" t="s">
        <v>22</v>
      </c>
      <c r="C205" s="22">
        <v>200</v>
      </c>
      <c r="D205" s="22">
        <v>200</v>
      </c>
      <c r="E205" s="21">
        <v>0.6</v>
      </c>
      <c r="F205" s="21">
        <v>0.6</v>
      </c>
      <c r="G205" s="21">
        <v>0</v>
      </c>
      <c r="H205" s="21">
        <v>0</v>
      </c>
      <c r="I205" s="21">
        <v>31.4</v>
      </c>
      <c r="J205" s="21">
        <v>31.4</v>
      </c>
      <c r="K205" s="21">
        <v>124</v>
      </c>
      <c r="L205" s="21">
        <v>124</v>
      </c>
      <c r="M205" s="108">
        <v>0</v>
      </c>
      <c r="N205" s="108">
        <v>0</v>
      </c>
      <c r="O205" s="108">
        <v>1.6</v>
      </c>
      <c r="P205" s="108">
        <v>1.6</v>
      </c>
      <c r="Q205" s="107">
        <v>0</v>
      </c>
      <c r="R205" s="107">
        <v>0</v>
      </c>
      <c r="S205" s="107">
        <v>0.34</v>
      </c>
      <c r="T205" s="107">
        <v>0.34</v>
      </c>
      <c r="U205" s="108">
        <v>20.57</v>
      </c>
      <c r="V205" s="108">
        <v>20.57</v>
      </c>
      <c r="W205" s="108">
        <v>10</v>
      </c>
      <c r="X205" s="109">
        <v>10</v>
      </c>
      <c r="Y205" s="108">
        <v>11.48</v>
      </c>
      <c r="Z205" s="108">
        <v>11.48</v>
      </c>
      <c r="AA205" s="108">
        <v>0.34</v>
      </c>
      <c r="AB205" s="109">
        <v>0.34</v>
      </c>
    </row>
    <row r="206" spans="1:28" s="13" customFormat="1" ht="84" thickBot="1">
      <c r="A206" s="15"/>
      <c r="B206" s="71" t="s">
        <v>38</v>
      </c>
      <c r="C206" s="22">
        <v>32.5</v>
      </c>
      <c r="D206" s="22">
        <v>32.5</v>
      </c>
      <c r="E206" s="21">
        <v>2.5025</v>
      </c>
      <c r="F206" s="21">
        <v>2.5025</v>
      </c>
      <c r="G206" s="21">
        <v>0.455</v>
      </c>
      <c r="H206" s="21">
        <v>0.455</v>
      </c>
      <c r="I206" s="21">
        <v>12.2525</v>
      </c>
      <c r="J206" s="21">
        <v>12.2525</v>
      </c>
      <c r="K206" s="21">
        <v>65</v>
      </c>
      <c r="L206" s="21">
        <v>65</v>
      </c>
      <c r="M206" s="108">
        <v>0.0325</v>
      </c>
      <c r="N206" s="108">
        <v>0.0325</v>
      </c>
      <c r="O206" s="108">
        <v>0</v>
      </c>
      <c r="P206" s="108">
        <v>0</v>
      </c>
      <c r="Q206" s="107">
        <v>0</v>
      </c>
      <c r="R206" s="107">
        <v>0</v>
      </c>
      <c r="S206" s="107">
        <v>0</v>
      </c>
      <c r="T206" s="107">
        <v>0</v>
      </c>
      <c r="U206" s="108">
        <v>11.624166666666667</v>
      </c>
      <c r="V206" s="108">
        <v>11.624166666666667</v>
      </c>
      <c r="W206" s="108">
        <v>22.858333333333334</v>
      </c>
      <c r="X206" s="109">
        <v>22.858333333333334</v>
      </c>
      <c r="Y206" s="108">
        <v>20.420833333333334</v>
      </c>
      <c r="Z206" s="108">
        <v>20.420833333333334</v>
      </c>
      <c r="AA206" s="108">
        <v>1.5816666666666666</v>
      </c>
      <c r="AB206" s="109">
        <v>1.5816666666666666</v>
      </c>
    </row>
    <row r="207" spans="1:28" s="13" customFormat="1" ht="61.5" customHeight="1" thickBot="1">
      <c r="A207" s="15"/>
      <c r="B207" s="71" t="s">
        <v>39</v>
      </c>
      <c r="C207" s="22">
        <v>18</v>
      </c>
      <c r="D207" s="22">
        <v>18</v>
      </c>
      <c r="E207" s="21">
        <v>1.3499999999999999</v>
      </c>
      <c r="F207" s="21">
        <v>1.3499999999999999</v>
      </c>
      <c r="G207" s="21">
        <v>0.522</v>
      </c>
      <c r="H207" s="21">
        <v>0.522</v>
      </c>
      <c r="I207" s="21">
        <v>9.252</v>
      </c>
      <c r="J207" s="21">
        <v>9.252</v>
      </c>
      <c r="K207" s="21">
        <v>47.4</v>
      </c>
      <c r="L207" s="21">
        <v>47.4</v>
      </c>
      <c r="M207" s="108">
        <v>0.02</v>
      </c>
      <c r="N207" s="108">
        <v>0.02</v>
      </c>
      <c r="O207" s="108">
        <v>0</v>
      </c>
      <c r="P207" s="108">
        <v>0</v>
      </c>
      <c r="Q207" s="107">
        <v>0</v>
      </c>
      <c r="R207" s="107">
        <v>0</v>
      </c>
      <c r="S207" s="107">
        <v>0.02</v>
      </c>
      <c r="T207" s="107">
        <v>0.02</v>
      </c>
      <c r="U207" s="108">
        <v>5.94</v>
      </c>
      <c r="V207" s="108">
        <v>5.94</v>
      </c>
      <c r="W207" s="108">
        <v>11.67</v>
      </c>
      <c r="X207" s="109">
        <v>11.67</v>
      </c>
      <c r="Y207" s="108">
        <v>10.44</v>
      </c>
      <c r="Z207" s="108">
        <v>10.44</v>
      </c>
      <c r="AA207" s="108">
        <v>0.8</v>
      </c>
      <c r="AB207" s="109">
        <v>0.8</v>
      </c>
    </row>
    <row r="208" spans="1:28" s="11" customFormat="1" ht="43.5" customHeight="1" thickBot="1">
      <c r="A208" s="15"/>
      <c r="B208" s="90" t="s">
        <v>11</v>
      </c>
      <c r="C208" s="22"/>
      <c r="D208" s="22"/>
      <c r="E208" s="21">
        <f>SUM(E201:E207)</f>
        <v>24.737500000000004</v>
      </c>
      <c r="F208" s="21">
        <f aca="true" t="shared" si="25" ref="F208:AB208">SUM(F201:F207)</f>
        <v>27.535500000000003</v>
      </c>
      <c r="G208" s="21">
        <f t="shared" si="25"/>
        <v>33.477</v>
      </c>
      <c r="H208" s="21">
        <f t="shared" si="25"/>
        <v>35.666999999999994</v>
      </c>
      <c r="I208" s="21">
        <f t="shared" si="25"/>
        <v>100.4045</v>
      </c>
      <c r="J208" s="21">
        <f t="shared" si="25"/>
        <v>102.82449999999999</v>
      </c>
      <c r="K208" s="21">
        <f t="shared" si="25"/>
        <v>762.65</v>
      </c>
      <c r="L208" s="21">
        <f t="shared" si="25"/>
        <v>812.9499999999999</v>
      </c>
      <c r="M208" s="21">
        <f t="shared" si="25"/>
        <v>0.1635</v>
      </c>
      <c r="N208" s="21">
        <f t="shared" si="25"/>
        <v>0.16749999999999998</v>
      </c>
      <c r="O208" s="21">
        <f t="shared" si="25"/>
        <v>60</v>
      </c>
      <c r="P208" s="21">
        <f t="shared" si="25"/>
        <v>71.35</v>
      </c>
      <c r="Q208" s="21">
        <f t="shared" si="25"/>
        <v>2.35</v>
      </c>
      <c r="R208" s="21">
        <f t="shared" si="25"/>
        <v>2.75</v>
      </c>
      <c r="S208" s="21">
        <f t="shared" si="25"/>
        <v>3.505</v>
      </c>
      <c r="T208" s="21">
        <f t="shared" si="25"/>
        <v>3.515</v>
      </c>
      <c r="U208" s="21">
        <f t="shared" si="25"/>
        <v>101.13666666666666</v>
      </c>
      <c r="V208" s="21">
        <f t="shared" si="25"/>
        <v>108.92666666666668</v>
      </c>
      <c r="W208" s="21">
        <f t="shared" si="25"/>
        <v>396.0783333333334</v>
      </c>
      <c r="X208" s="21">
        <f t="shared" si="25"/>
        <v>454.6983333333334</v>
      </c>
      <c r="Y208" s="21">
        <f t="shared" si="25"/>
        <v>86.86083333333333</v>
      </c>
      <c r="Z208" s="21">
        <f t="shared" si="25"/>
        <v>87.48083333333334</v>
      </c>
      <c r="AA208" s="21">
        <f t="shared" si="25"/>
        <v>6.151666666666666</v>
      </c>
      <c r="AB208" s="21">
        <f t="shared" si="25"/>
        <v>6.431666666666666</v>
      </c>
    </row>
    <row r="209" spans="1:28" s="11" customFormat="1" ht="23.25" customHeight="1">
      <c r="A209" s="19"/>
      <c r="B209" s="92"/>
      <c r="C209" s="51"/>
      <c r="D209" s="51"/>
      <c r="E209" s="52"/>
      <c r="F209" s="52"/>
      <c r="G209" s="52"/>
      <c r="H209" s="52"/>
      <c r="I209" s="52"/>
      <c r="J209" s="52"/>
      <c r="K209" s="53"/>
      <c r="L209" s="53"/>
      <c r="M209" s="41"/>
      <c r="N209" s="41"/>
      <c r="O209" s="41"/>
      <c r="P209" s="41"/>
      <c r="Q209" s="42"/>
      <c r="R209" s="42"/>
      <c r="S209" s="42"/>
      <c r="T209" s="42"/>
      <c r="U209" s="41"/>
      <c r="V209" s="41"/>
      <c r="W209" s="41"/>
      <c r="X209" s="41"/>
      <c r="Y209" s="41"/>
      <c r="Z209" s="41"/>
      <c r="AA209" s="41"/>
      <c r="AB209" s="41"/>
    </row>
    <row r="210" spans="1:28" s="11" customFormat="1" ht="32.25" customHeight="1">
      <c r="A210" s="141" t="s">
        <v>109</v>
      </c>
      <c r="B210" s="141"/>
      <c r="C210" s="51"/>
      <c r="D210" s="51"/>
      <c r="E210" s="52"/>
      <c r="F210" s="52"/>
      <c r="G210" s="52"/>
      <c r="H210" s="52"/>
      <c r="I210" s="52"/>
      <c r="J210" s="52"/>
      <c r="K210" s="53"/>
      <c r="L210" s="53"/>
      <c r="M210" s="41"/>
      <c r="N210" s="41"/>
      <c r="O210" s="41"/>
      <c r="P210" s="41"/>
      <c r="Q210" s="42"/>
      <c r="R210" s="42"/>
      <c r="S210" s="42"/>
      <c r="T210" s="42"/>
      <c r="U210" s="41"/>
      <c r="V210" s="41"/>
      <c r="W210" s="41"/>
      <c r="X210" s="41"/>
      <c r="Y210" s="41"/>
      <c r="Z210" s="41"/>
      <c r="AA210" s="41"/>
      <c r="AB210" s="41"/>
    </row>
    <row r="211" spans="1:28" s="11" customFormat="1" ht="14.25" customHeight="1" thickBot="1">
      <c r="A211" s="19"/>
      <c r="B211" s="92"/>
      <c r="C211" s="51"/>
      <c r="D211" s="51"/>
      <c r="E211" s="52"/>
      <c r="F211" s="52"/>
      <c r="G211" s="52"/>
      <c r="H211" s="52"/>
      <c r="I211" s="52"/>
      <c r="J211" s="52"/>
      <c r="K211" s="53"/>
      <c r="L211" s="53"/>
      <c r="M211" s="41"/>
      <c r="N211" s="41"/>
      <c r="O211" s="41"/>
      <c r="P211" s="41"/>
      <c r="Q211" s="42"/>
      <c r="R211" s="42"/>
      <c r="S211" s="42"/>
      <c r="T211" s="42"/>
      <c r="U211" s="41"/>
      <c r="V211" s="41"/>
      <c r="W211" s="41"/>
      <c r="X211" s="41"/>
      <c r="Y211" s="41"/>
      <c r="Z211" s="41"/>
      <c r="AA211" s="41"/>
      <c r="AB211" s="41"/>
    </row>
    <row r="212" spans="1:28" s="11" customFormat="1" ht="49.5" customHeight="1" thickBot="1">
      <c r="A212" s="114" t="s">
        <v>2</v>
      </c>
      <c r="B212" s="124" t="s">
        <v>3</v>
      </c>
      <c r="C212" s="125" t="s">
        <v>4</v>
      </c>
      <c r="D212" s="126"/>
      <c r="E212" s="127" t="s">
        <v>5</v>
      </c>
      <c r="F212" s="128"/>
      <c r="G212" s="127" t="s">
        <v>6</v>
      </c>
      <c r="H212" s="128"/>
      <c r="I212" s="127" t="s">
        <v>7</v>
      </c>
      <c r="J212" s="128"/>
      <c r="K212" s="139" t="s">
        <v>8</v>
      </c>
      <c r="L212" s="140"/>
      <c r="M212" s="131" t="s">
        <v>59</v>
      </c>
      <c r="N212" s="132"/>
      <c r="O212" s="132"/>
      <c r="P212" s="133"/>
      <c r="Q212" s="134" t="s">
        <v>59</v>
      </c>
      <c r="R212" s="135"/>
      <c r="S212" s="135"/>
      <c r="T212" s="136"/>
      <c r="U212" s="131" t="s">
        <v>60</v>
      </c>
      <c r="V212" s="132"/>
      <c r="W212" s="132"/>
      <c r="X212" s="132"/>
      <c r="Y212" s="132"/>
      <c r="Z212" s="132"/>
      <c r="AA212" s="132"/>
      <c r="AB212" s="133"/>
    </row>
    <row r="213" spans="1:28" s="11" customFormat="1" ht="87" customHeight="1" thickBot="1">
      <c r="A213" s="115"/>
      <c r="B213" s="117"/>
      <c r="C213" s="43" t="s">
        <v>9</v>
      </c>
      <c r="D213" s="44" t="s">
        <v>10</v>
      </c>
      <c r="E213" s="44" t="s">
        <v>9</v>
      </c>
      <c r="F213" s="44" t="s">
        <v>10</v>
      </c>
      <c r="G213" s="44" t="s">
        <v>9</v>
      </c>
      <c r="H213" s="44" t="s">
        <v>10</v>
      </c>
      <c r="I213" s="44" t="s">
        <v>9</v>
      </c>
      <c r="J213" s="44" t="s">
        <v>10</v>
      </c>
      <c r="K213" s="45" t="s">
        <v>9</v>
      </c>
      <c r="L213" s="45" t="s">
        <v>10</v>
      </c>
      <c r="M213" s="44" t="s">
        <v>65</v>
      </c>
      <c r="N213" s="44" t="s">
        <v>64</v>
      </c>
      <c r="O213" s="44" t="s">
        <v>63</v>
      </c>
      <c r="P213" s="44" t="s">
        <v>61</v>
      </c>
      <c r="Q213" s="45" t="s">
        <v>70</v>
      </c>
      <c r="R213" s="45" t="s">
        <v>72</v>
      </c>
      <c r="S213" s="45" t="s">
        <v>73</v>
      </c>
      <c r="T213" s="45" t="s">
        <v>71</v>
      </c>
      <c r="U213" s="44" t="s">
        <v>62</v>
      </c>
      <c r="V213" s="44" t="s">
        <v>66</v>
      </c>
      <c r="W213" s="44" t="s">
        <v>78</v>
      </c>
      <c r="X213" s="44" t="s">
        <v>79</v>
      </c>
      <c r="Y213" s="44" t="s">
        <v>80</v>
      </c>
      <c r="Z213" s="44" t="s">
        <v>67</v>
      </c>
      <c r="AA213" s="44" t="s">
        <v>68</v>
      </c>
      <c r="AB213" s="44" t="s">
        <v>69</v>
      </c>
    </row>
    <row r="214" spans="1:28" s="11" customFormat="1" ht="57" customHeight="1" thickBot="1">
      <c r="A214" s="57"/>
      <c r="B214" s="84" t="s">
        <v>110</v>
      </c>
      <c r="C214" s="22">
        <v>50</v>
      </c>
      <c r="D214" s="22">
        <v>50</v>
      </c>
      <c r="E214" s="58">
        <v>7.2</v>
      </c>
      <c r="F214" s="59">
        <v>7.2</v>
      </c>
      <c r="G214" s="58">
        <v>16.3</v>
      </c>
      <c r="H214" s="59">
        <v>16.3</v>
      </c>
      <c r="I214" s="60">
        <v>30.7</v>
      </c>
      <c r="J214" s="60">
        <v>30.7</v>
      </c>
      <c r="K214" s="61">
        <v>299</v>
      </c>
      <c r="L214" s="61">
        <v>299</v>
      </c>
      <c r="M214" s="108">
        <v>0.28</v>
      </c>
      <c r="N214" s="108">
        <v>0.28</v>
      </c>
      <c r="O214" s="108">
        <v>0</v>
      </c>
      <c r="P214" s="108">
        <v>0</v>
      </c>
      <c r="Q214" s="107">
        <v>0</v>
      </c>
      <c r="R214" s="107">
        <v>0</v>
      </c>
      <c r="S214" s="107">
        <v>0</v>
      </c>
      <c r="T214" s="107">
        <v>0</v>
      </c>
      <c r="U214" s="108">
        <v>77.5</v>
      </c>
      <c r="V214" s="108">
        <v>77.5</v>
      </c>
      <c r="W214" s="108">
        <v>222.5</v>
      </c>
      <c r="X214" s="109">
        <v>222.5</v>
      </c>
      <c r="Y214" s="108">
        <v>32.5</v>
      </c>
      <c r="Z214" s="108">
        <v>32.5</v>
      </c>
      <c r="AA214" s="108">
        <v>3.25</v>
      </c>
      <c r="AB214" s="109">
        <v>3.25</v>
      </c>
    </row>
    <row r="215" spans="1:28" s="11" customFormat="1" ht="36" customHeight="1" thickBot="1">
      <c r="A215" s="74">
        <v>701</v>
      </c>
      <c r="B215" s="75" t="s">
        <v>150</v>
      </c>
      <c r="C215" s="22">
        <v>200</v>
      </c>
      <c r="D215" s="22">
        <v>200</v>
      </c>
      <c r="E215" s="21">
        <v>0.2</v>
      </c>
      <c r="F215" s="21">
        <v>0.2</v>
      </c>
      <c r="G215" s="21">
        <v>0</v>
      </c>
      <c r="H215" s="21">
        <v>0</v>
      </c>
      <c r="I215" s="21">
        <v>35.8</v>
      </c>
      <c r="J215" s="21">
        <v>35.8</v>
      </c>
      <c r="K215" s="21">
        <v>142</v>
      </c>
      <c r="L215" s="21">
        <v>142</v>
      </c>
      <c r="M215" s="108">
        <v>0</v>
      </c>
      <c r="N215" s="108">
        <v>0</v>
      </c>
      <c r="O215" s="108">
        <v>15</v>
      </c>
      <c r="P215" s="108">
        <v>15</v>
      </c>
      <c r="Q215" s="107">
        <v>0</v>
      </c>
      <c r="R215" s="107">
        <v>0</v>
      </c>
      <c r="S215" s="107">
        <v>0</v>
      </c>
      <c r="T215" s="107">
        <v>0</v>
      </c>
      <c r="U215" s="108">
        <v>4.5</v>
      </c>
      <c r="V215" s="108">
        <v>4.5</v>
      </c>
      <c r="W215" s="108">
        <v>0</v>
      </c>
      <c r="X215" s="109">
        <v>0</v>
      </c>
      <c r="Y215" s="108">
        <v>1</v>
      </c>
      <c r="Z215" s="108">
        <v>1</v>
      </c>
      <c r="AA215" s="108">
        <v>0.15</v>
      </c>
      <c r="AB215" s="109">
        <v>0.15</v>
      </c>
    </row>
    <row r="216" spans="1:28" s="11" customFormat="1" ht="39.75" customHeight="1" thickBot="1">
      <c r="A216" s="15"/>
      <c r="B216" s="90" t="s">
        <v>11</v>
      </c>
      <c r="C216" s="22"/>
      <c r="D216" s="22"/>
      <c r="E216" s="21">
        <f>SUM(E214:E215)</f>
        <v>7.4</v>
      </c>
      <c r="F216" s="21">
        <f aca="true" t="shared" si="26" ref="F216:AB216">SUM(F214:F215)</f>
        <v>7.4</v>
      </c>
      <c r="G216" s="21">
        <f t="shared" si="26"/>
        <v>16.3</v>
      </c>
      <c r="H216" s="21">
        <f t="shared" si="26"/>
        <v>16.3</v>
      </c>
      <c r="I216" s="21">
        <f t="shared" si="26"/>
        <v>66.5</v>
      </c>
      <c r="J216" s="21">
        <f t="shared" si="26"/>
        <v>66.5</v>
      </c>
      <c r="K216" s="21">
        <f t="shared" si="26"/>
        <v>441</v>
      </c>
      <c r="L216" s="21">
        <f t="shared" si="26"/>
        <v>441</v>
      </c>
      <c r="M216" s="21">
        <f t="shared" si="26"/>
        <v>0.28</v>
      </c>
      <c r="N216" s="21">
        <f t="shared" si="26"/>
        <v>0.28</v>
      </c>
      <c r="O216" s="21">
        <f t="shared" si="26"/>
        <v>15</v>
      </c>
      <c r="P216" s="21">
        <f t="shared" si="26"/>
        <v>15</v>
      </c>
      <c r="Q216" s="21">
        <f t="shared" si="26"/>
        <v>0</v>
      </c>
      <c r="R216" s="21">
        <f t="shared" si="26"/>
        <v>0</v>
      </c>
      <c r="S216" s="21">
        <f t="shared" si="26"/>
        <v>0</v>
      </c>
      <c r="T216" s="21">
        <f t="shared" si="26"/>
        <v>0</v>
      </c>
      <c r="U216" s="21">
        <f t="shared" si="26"/>
        <v>82</v>
      </c>
      <c r="V216" s="21">
        <f t="shared" si="26"/>
        <v>82</v>
      </c>
      <c r="W216" s="21">
        <f t="shared" si="26"/>
        <v>222.5</v>
      </c>
      <c r="X216" s="21">
        <f t="shared" si="26"/>
        <v>222.5</v>
      </c>
      <c r="Y216" s="21">
        <f t="shared" si="26"/>
        <v>33.5</v>
      </c>
      <c r="Z216" s="21">
        <f t="shared" si="26"/>
        <v>33.5</v>
      </c>
      <c r="AA216" s="21">
        <f t="shared" si="26"/>
        <v>3.4</v>
      </c>
      <c r="AB216" s="21">
        <f t="shared" si="26"/>
        <v>3.4</v>
      </c>
    </row>
    <row r="217" spans="1:28" s="11" customFormat="1" ht="42" customHeight="1" thickBot="1">
      <c r="A217" s="15"/>
      <c r="B217" s="90" t="s">
        <v>26</v>
      </c>
      <c r="C217" s="22"/>
      <c r="D217" s="22"/>
      <c r="E217" s="21">
        <f>E195+E208+E216</f>
        <v>42.3975</v>
      </c>
      <c r="F217" s="21">
        <f aca="true" t="shared" si="27" ref="F217:AB217">F195+F208+F216</f>
        <v>45.1955</v>
      </c>
      <c r="G217" s="21">
        <f t="shared" si="27"/>
        <v>59.64699999999999</v>
      </c>
      <c r="H217" s="21">
        <f t="shared" si="27"/>
        <v>61.83699999999999</v>
      </c>
      <c r="I217" s="21">
        <f t="shared" si="27"/>
        <v>213.8545</v>
      </c>
      <c r="J217" s="21">
        <f t="shared" si="27"/>
        <v>216.2745</v>
      </c>
      <c r="K217" s="21">
        <f t="shared" si="27"/>
        <v>1765.1</v>
      </c>
      <c r="L217" s="21">
        <f t="shared" si="27"/>
        <v>1815.4</v>
      </c>
      <c r="M217" s="21">
        <f t="shared" si="27"/>
        <v>0.5135000000000001</v>
      </c>
      <c r="N217" s="21">
        <f t="shared" si="27"/>
        <v>0.5175000000000001</v>
      </c>
      <c r="O217" s="21">
        <f t="shared" si="27"/>
        <v>76.12</v>
      </c>
      <c r="P217" s="21">
        <f t="shared" si="27"/>
        <v>87.47</v>
      </c>
      <c r="Q217" s="21">
        <f t="shared" si="27"/>
        <v>2.42</v>
      </c>
      <c r="R217" s="21">
        <f t="shared" si="27"/>
        <v>2.82</v>
      </c>
      <c r="S217" s="21">
        <f t="shared" si="27"/>
        <v>3.565</v>
      </c>
      <c r="T217" s="21">
        <f t="shared" si="27"/>
        <v>3.575</v>
      </c>
      <c r="U217" s="21">
        <f t="shared" si="27"/>
        <v>357.1066666666667</v>
      </c>
      <c r="V217" s="21">
        <f t="shared" si="27"/>
        <v>364.89666666666665</v>
      </c>
      <c r="W217" s="21">
        <f t="shared" si="27"/>
        <v>657.1783333333334</v>
      </c>
      <c r="X217" s="21">
        <f t="shared" si="27"/>
        <v>715.7983333333334</v>
      </c>
      <c r="Y217" s="21">
        <f t="shared" si="27"/>
        <v>126.19083333333333</v>
      </c>
      <c r="Z217" s="21">
        <f t="shared" si="27"/>
        <v>126.81083333333333</v>
      </c>
      <c r="AA217" s="21">
        <f t="shared" si="27"/>
        <v>10.111666666666666</v>
      </c>
      <c r="AB217" s="21">
        <f t="shared" si="27"/>
        <v>10.391666666666666</v>
      </c>
    </row>
    <row r="218" spans="1:28" s="11" customFormat="1" ht="36" customHeight="1">
      <c r="A218" s="19"/>
      <c r="B218" s="92"/>
      <c r="C218" s="51"/>
      <c r="D218" s="51"/>
      <c r="E218" s="52"/>
      <c r="F218" s="52"/>
      <c r="G218" s="52"/>
      <c r="H218" s="52"/>
      <c r="I218" s="52"/>
      <c r="J218" s="52"/>
      <c r="K218" s="53"/>
      <c r="L218" s="53"/>
      <c r="M218" s="41"/>
      <c r="N218" s="41"/>
      <c r="O218" s="41"/>
      <c r="P218" s="41"/>
      <c r="Q218" s="42"/>
      <c r="R218" s="42"/>
      <c r="S218" s="42"/>
      <c r="T218" s="42"/>
      <c r="U218" s="41"/>
      <c r="V218" s="41"/>
      <c r="W218" s="41"/>
      <c r="X218" s="41"/>
      <c r="Y218" s="41"/>
      <c r="Z218" s="41"/>
      <c r="AA218" s="41"/>
      <c r="AB218" s="41"/>
    </row>
    <row r="219" spans="1:28" s="11" customFormat="1" ht="36.75" customHeight="1">
      <c r="A219" s="14" t="s">
        <v>20</v>
      </c>
      <c r="B219" s="89"/>
      <c r="C219" s="55"/>
      <c r="D219" s="55"/>
      <c r="E219" s="41"/>
      <c r="F219" s="41"/>
      <c r="G219" s="41"/>
      <c r="H219" s="41"/>
      <c r="I219" s="41"/>
      <c r="J219" s="41"/>
      <c r="K219" s="42"/>
      <c r="L219" s="42"/>
      <c r="M219" s="41"/>
      <c r="N219" s="41"/>
      <c r="O219" s="41"/>
      <c r="P219" s="41"/>
      <c r="Q219" s="42"/>
      <c r="R219" s="42"/>
      <c r="S219" s="42"/>
      <c r="T219" s="42"/>
      <c r="U219" s="41"/>
      <c r="V219" s="41"/>
      <c r="W219" s="41"/>
      <c r="X219" s="41"/>
      <c r="Y219" s="41"/>
      <c r="Z219" s="41"/>
      <c r="AA219" s="41"/>
      <c r="AB219" s="41"/>
    </row>
    <row r="220" spans="1:28" s="11" customFormat="1" ht="25.5" customHeight="1" thickBot="1">
      <c r="A220" s="13"/>
      <c r="B220" s="89"/>
      <c r="C220" s="55"/>
      <c r="D220" s="55"/>
      <c r="E220" s="41"/>
      <c r="F220" s="41"/>
      <c r="G220" s="41"/>
      <c r="H220" s="41"/>
      <c r="I220" s="41"/>
      <c r="J220" s="41"/>
      <c r="K220" s="42"/>
      <c r="L220" s="42"/>
      <c r="M220" s="41"/>
      <c r="N220" s="41"/>
      <c r="O220" s="41"/>
      <c r="P220" s="41"/>
      <c r="Q220" s="42"/>
      <c r="R220" s="42"/>
      <c r="S220" s="42"/>
      <c r="T220" s="42"/>
      <c r="U220" s="41"/>
      <c r="V220" s="41"/>
      <c r="W220" s="41"/>
      <c r="X220" s="41"/>
      <c r="Y220" s="41"/>
      <c r="Z220" s="41"/>
      <c r="AA220" s="41"/>
      <c r="AB220" s="41"/>
    </row>
    <row r="221" spans="1:28" s="11" customFormat="1" ht="49.5" customHeight="1" thickBot="1">
      <c r="A221" s="114" t="s">
        <v>2</v>
      </c>
      <c r="B221" s="124" t="s">
        <v>3</v>
      </c>
      <c r="C221" s="125" t="s">
        <v>4</v>
      </c>
      <c r="D221" s="126"/>
      <c r="E221" s="127" t="s">
        <v>5</v>
      </c>
      <c r="F221" s="128"/>
      <c r="G221" s="127" t="s">
        <v>6</v>
      </c>
      <c r="H221" s="128"/>
      <c r="I221" s="127" t="s">
        <v>7</v>
      </c>
      <c r="J221" s="128"/>
      <c r="K221" s="127" t="s">
        <v>8</v>
      </c>
      <c r="L221" s="128"/>
      <c r="M221" s="131" t="s">
        <v>59</v>
      </c>
      <c r="N221" s="132"/>
      <c r="O221" s="132"/>
      <c r="P221" s="133"/>
      <c r="Q221" s="134" t="s">
        <v>59</v>
      </c>
      <c r="R221" s="135"/>
      <c r="S221" s="135"/>
      <c r="T221" s="136"/>
      <c r="U221" s="131" t="s">
        <v>60</v>
      </c>
      <c r="V221" s="132"/>
      <c r="W221" s="132"/>
      <c r="X221" s="132"/>
      <c r="Y221" s="132"/>
      <c r="Z221" s="132"/>
      <c r="AA221" s="132"/>
      <c r="AB221" s="133"/>
    </row>
    <row r="222" spans="1:28" s="11" customFormat="1" ht="82.5" customHeight="1" thickBot="1">
      <c r="A222" s="115"/>
      <c r="B222" s="117"/>
      <c r="C222" s="43" t="s">
        <v>9</v>
      </c>
      <c r="D222" s="44" t="s">
        <v>10</v>
      </c>
      <c r="E222" s="44" t="s">
        <v>9</v>
      </c>
      <c r="F222" s="44" t="s">
        <v>10</v>
      </c>
      <c r="G222" s="44" t="s">
        <v>9</v>
      </c>
      <c r="H222" s="44" t="s">
        <v>10</v>
      </c>
      <c r="I222" s="44" t="s">
        <v>9</v>
      </c>
      <c r="J222" s="44" t="s">
        <v>10</v>
      </c>
      <c r="K222" s="44" t="s">
        <v>9</v>
      </c>
      <c r="L222" s="44" t="s">
        <v>10</v>
      </c>
      <c r="M222" s="44" t="s">
        <v>65</v>
      </c>
      <c r="N222" s="44" t="s">
        <v>64</v>
      </c>
      <c r="O222" s="44" t="s">
        <v>63</v>
      </c>
      <c r="P222" s="44" t="s">
        <v>61</v>
      </c>
      <c r="Q222" s="45" t="s">
        <v>70</v>
      </c>
      <c r="R222" s="45" t="s">
        <v>72</v>
      </c>
      <c r="S222" s="45" t="s">
        <v>73</v>
      </c>
      <c r="T222" s="45" t="s">
        <v>71</v>
      </c>
      <c r="U222" s="44" t="s">
        <v>62</v>
      </c>
      <c r="V222" s="44" t="s">
        <v>66</v>
      </c>
      <c r="W222" s="44" t="s">
        <v>78</v>
      </c>
      <c r="X222" s="44" t="s">
        <v>79</v>
      </c>
      <c r="Y222" s="44" t="s">
        <v>80</v>
      </c>
      <c r="Z222" s="44" t="s">
        <v>67</v>
      </c>
      <c r="AA222" s="44" t="s">
        <v>68</v>
      </c>
      <c r="AB222" s="44" t="s">
        <v>69</v>
      </c>
    </row>
    <row r="223" spans="1:28" s="11" customFormat="1" ht="55.5" customHeight="1" thickBot="1">
      <c r="A223" s="70">
        <v>302</v>
      </c>
      <c r="B223" s="71" t="s">
        <v>89</v>
      </c>
      <c r="C223" s="22" t="s">
        <v>91</v>
      </c>
      <c r="D223" s="22" t="s">
        <v>91</v>
      </c>
      <c r="E223" s="21">
        <v>9.66</v>
      </c>
      <c r="F223" s="21">
        <v>9.66</v>
      </c>
      <c r="G223" s="21">
        <v>17.48</v>
      </c>
      <c r="H223" s="21">
        <v>17.48</v>
      </c>
      <c r="I223" s="21">
        <v>40.85</v>
      </c>
      <c r="J223" s="21">
        <v>40.85</v>
      </c>
      <c r="K223" s="21">
        <v>323.5</v>
      </c>
      <c r="L223" s="21">
        <v>323.5</v>
      </c>
      <c r="M223" s="107">
        <v>0.06</v>
      </c>
      <c r="N223" s="108">
        <v>0.06</v>
      </c>
      <c r="O223" s="108">
        <v>0.68</v>
      </c>
      <c r="P223" s="108">
        <v>0.68</v>
      </c>
      <c r="Q223" s="107">
        <v>0.6</v>
      </c>
      <c r="R223" s="107">
        <v>0.6</v>
      </c>
      <c r="S223" s="107">
        <v>0</v>
      </c>
      <c r="T223" s="107">
        <v>0</v>
      </c>
      <c r="U223" s="108">
        <v>137.85</v>
      </c>
      <c r="V223" s="108">
        <v>137.85</v>
      </c>
      <c r="W223" s="108">
        <v>130.64</v>
      </c>
      <c r="X223" s="109">
        <v>130.64</v>
      </c>
      <c r="Y223" s="108">
        <v>25.49</v>
      </c>
      <c r="Z223" s="108">
        <v>25.49</v>
      </c>
      <c r="AA223" s="108">
        <v>0.4</v>
      </c>
      <c r="AB223" s="109">
        <v>0.4</v>
      </c>
    </row>
    <row r="224" spans="1:28" s="11" customFormat="1" ht="63.75" customHeight="1" thickBot="1">
      <c r="A224" s="70">
        <v>2</v>
      </c>
      <c r="B224" s="71" t="s">
        <v>123</v>
      </c>
      <c r="C224" s="86" t="s">
        <v>153</v>
      </c>
      <c r="D224" s="86" t="s">
        <v>153</v>
      </c>
      <c r="E224" s="23">
        <v>2.49</v>
      </c>
      <c r="F224" s="23">
        <v>2.49</v>
      </c>
      <c r="G224" s="23">
        <v>3.93</v>
      </c>
      <c r="H224" s="23">
        <v>3.93</v>
      </c>
      <c r="I224" s="23">
        <v>27.56</v>
      </c>
      <c r="J224" s="23">
        <v>27.56</v>
      </c>
      <c r="K224" s="23">
        <v>156</v>
      </c>
      <c r="L224" s="23">
        <v>156</v>
      </c>
      <c r="M224" s="108">
        <v>0.05</v>
      </c>
      <c r="N224" s="108">
        <v>0.05</v>
      </c>
      <c r="O224" s="108">
        <v>0.1</v>
      </c>
      <c r="P224" s="108">
        <v>0.1</v>
      </c>
      <c r="Q224" s="107">
        <v>20</v>
      </c>
      <c r="R224" s="107">
        <v>20</v>
      </c>
      <c r="S224" s="107">
        <v>0</v>
      </c>
      <c r="T224" s="107">
        <v>0</v>
      </c>
      <c r="U224" s="108">
        <v>10.9</v>
      </c>
      <c r="V224" s="108">
        <v>10.9</v>
      </c>
      <c r="W224" s="108">
        <v>29.4</v>
      </c>
      <c r="X224" s="109">
        <v>29.4</v>
      </c>
      <c r="Y224" s="108">
        <v>11.3</v>
      </c>
      <c r="Z224" s="108">
        <v>11.3</v>
      </c>
      <c r="AA224" s="108">
        <v>0.87</v>
      </c>
      <c r="AB224" s="109">
        <v>0.87</v>
      </c>
    </row>
    <row r="225" spans="1:28" s="11" customFormat="1" ht="49.5" customHeight="1" thickBot="1">
      <c r="A225" s="70">
        <v>686</v>
      </c>
      <c r="B225" s="71" t="s">
        <v>25</v>
      </c>
      <c r="C225" s="22" t="s">
        <v>47</v>
      </c>
      <c r="D225" s="22" t="s">
        <v>47</v>
      </c>
      <c r="E225" s="21">
        <v>0.3</v>
      </c>
      <c r="F225" s="21">
        <v>0.3</v>
      </c>
      <c r="G225" s="21">
        <v>0</v>
      </c>
      <c r="H225" s="21">
        <v>0</v>
      </c>
      <c r="I225" s="21">
        <v>15.2</v>
      </c>
      <c r="J225" s="21">
        <v>15.2</v>
      </c>
      <c r="K225" s="21">
        <v>60</v>
      </c>
      <c r="L225" s="21">
        <v>60</v>
      </c>
      <c r="M225" s="108">
        <v>0</v>
      </c>
      <c r="N225" s="108">
        <v>0</v>
      </c>
      <c r="O225" s="108">
        <v>4.06</v>
      </c>
      <c r="P225" s="108">
        <v>4.06</v>
      </c>
      <c r="Q225" s="107">
        <v>0</v>
      </c>
      <c r="R225" s="107">
        <v>0</v>
      </c>
      <c r="S225" s="107">
        <v>0</v>
      </c>
      <c r="T225" s="107">
        <v>0</v>
      </c>
      <c r="U225" s="108">
        <v>15.16</v>
      </c>
      <c r="V225" s="108">
        <v>15.16</v>
      </c>
      <c r="W225" s="108">
        <v>7.14</v>
      </c>
      <c r="X225" s="109">
        <v>7.14</v>
      </c>
      <c r="Y225" s="108">
        <v>5.6</v>
      </c>
      <c r="Z225" s="108">
        <v>5.6</v>
      </c>
      <c r="AA225" s="108">
        <v>0.58</v>
      </c>
      <c r="AB225" s="109">
        <v>0.58</v>
      </c>
    </row>
    <row r="226" spans="1:28" s="11" customFormat="1" ht="49.5" customHeight="1" thickBot="1">
      <c r="A226" s="15"/>
      <c r="B226" s="90" t="s">
        <v>11</v>
      </c>
      <c r="C226" s="22"/>
      <c r="D226" s="22"/>
      <c r="E226" s="21">
        <f>SUM(E223:E225)</f>
        <v>12.450000000000001</v>
      </c>
      <c r="F226" s="21">
        <f aca="true" t="shared" si="28" ref="F226:AB226">SUM(F223:F225)</f>
        <v>12.450000000000001</v>
      </c>
      <c r="G226" s="21">
        <f t="shared" si="28"/>
        <v>21.41</v>
      </c>
      <c r="H226" s="21">
        <f t="shared" si="28"/>
        <v>21.41</v>
      </c>
      <c r="I226" s="21">
        <f t="shared" si="28"/>
        <v>83.61</v>
      </c>
      <c r="J226" s="21">
        <f t="shared" si="28"/>
        <v>83.61</v>
      </c>
      <c r="K226" s="21">
        <f t="shared" si="28"/>
        <v>539.5</v>
      </c>
      <c r="L226" s="21">
        <f t="shared" si="28"/>
        <v>539.5</v>
      </c>
      <c r="M226" s="21">
        <f t="shared" si="28"/>
        <v>0.11</v>
      </c>
      <c r="N226" s="21">
        <f t="shared" si="28"/>
        <v>0.11</v>
      </c>
      <c r="O226" s="21">
        <f t="shared" si="28"/>
        <v>4.84</v>
      </c>
      <c r="P226" s="21">
        <f t="shared" si="28"/>
        <v>4.84</v>
      </c>
      <c r="Q226" s="21">
        <f t="shared" si="28"/>
        <v>20.6</v>
      </c>
      <c r="R226" s="21">
        <f t="shared" si="28"/>
        <v>20.6</v>
      </c>
      <c r="S226" s="21">
        <f t="shared" si="28"/>
        <v>0</v>
      </c>
      <c r="T226" s="21">
        <f t="shared" si="28"/>
        <v>0</v>
      </c>
      <c r="U226" s="21">
        <f t="shared" si="28"/>
        <v>163.91</v>
      </c>
      <c r="V226" s="21">
        <f t="shared" si="28"/>
        <v>163.91</v>
      </c>
      <c r="W226" s="21">
        <f t="shared" si="28"/>
        <v>167.17999999999998</v>
      </c>
      <c r="X226" s="21">
        <f t="shared" si="28"/>
        <v>167.17999999999998</v>
      </c>
      <c r="Y226" s="21">
        <f t="shared" si="28"/>
        <v>42.39</v>
      </c>
      <c r="Z226" s="21">
        <f t="shared" si="28"/>
        <v>42.39</v>
      </c>
      <c r="AA226" s="21">
        <f t="shared" si="28"/>
        <v>1.85</v>
      </c>
      <c r="AB226" s="21">
        <f t="shared" si="28"/>
        <v>1.85</v>
      </c>
    </row>
    <row r="227" spans="1:28" s="11" customFormat="1" ht="49.5" customHeight="1">
      <c r="A227" s="14" t="s">
        <v>12</v>
      </c>
      <c r="B227" s="91"/>
      <c r="C227" s="40"/>
      <c r="D227" s="40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2"/>
      <c r="S227" s="42"/>
      <c r="T227" s="42"/>
      <c r="U227" s="41"/>
      <c r="V227" s="41"/>
      <c r="W227" s="41"/>
      <c r="X227" s="41"/>
      <c r="Y227" s="41"/>
      <c r="Z227" s="41"/>
      <c r="AA227" s="41"/>
      <c r="AB227" s="41"/>
    </row>
    <row r="228" spans="1:28" s="11" customFormat="1" ht="23.25" customHeight="1" thickBot="1">
      <c r="A228" s="13"/>
      <c r="B228" s="91"/>
      <c r="C228" s="40"/>
      <c r="D228" s="40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2"/>
      <c r="S228" s="42"/>
      <c r="T228" s="42"/>
      <c r="U228" s="41"/>
      <c r="V228" s="41"/>
      <c r="W228" s="41"/>
      <c r="X228" s="41"/>
      <c r="Y228" s="41"/>
      <c r="Z228" s="41"/>
      <c r="AA228" s="41"/>
      <c r="AB228" s="41"/>
    </row>
    <row r="229" spans="1:28" s="11" customFormat="1" ht="49.5" customHeight="1" thickBot="1">
      <c r="A229" s="114" t="s">
        <v>2</v>
      </c>
      <c r="B229" s="124" t="s">
        <v>3</v>
      </c>
      <c r="C229" s="125" t="s">
        <v>4</v>
      </c>
      <c r="D229" s="126"/>
      <c r="E229" s="127" t="s">
        <v>5</v>
      </c>
      <c r="F229" s="128"/>
      <c r="G229" s="127" t="s">
        <v>6</v>
      </c>
      <c r="H229" s="128"/>
      <c r="I229" s="127" t="s">
        <v>7</v>
      </c>
      <c r="J229" s="128"/>
      <c r="K229" s="127" t="s">
        <v>8</v>
      </c>
      <c r="L229" s="128"/>
      <c r="M229" s="131" t="s">
        <v>59</v>
      </c>
      <c r="N229" s="132"/>
      <c r="O229" s="132"/>
      <c r="P229" s="133"/>
      <c r="Q229" s="134" t="s">
        <v>59</v>
      </c>
      <c r="R229" s="135"/>
      <c r="S229" s="135"/>
      <c r="T229" s="136"/>
      <c r="U229" s="131" t="s">
        <v>60</v>
      </c>
      <c r="V229" s="132"/>
      <c r="W229" s="132"/>
      <c r="X229" s="132"/>
      <c r="Y229" s="132"/>
      <c r="Z229" s="132"/>
      <c r="AA229" s="132"/>
      <c r="AB229" s="133"/>
    </row>
    <row r="230" spans="1:28" s="11" customFormat="1" ht="87" customHeight="1" thickBot="1">
      <c r="A230" s="115"/>
      <c r="B230" s="117"/>
      <c r="C230" s="43" t="s">
        <v>9</v>
      </c>
      <c r="D230" s="44" t="s">
        <v>10</v>
      </c>
      <c r="E230" s="44" t="s">
        <v>9</v>
      </c>
      <c r="F230" s="44" t="s">
        <v>10</v>
      </c>
      <c r="G230" s="44" t="s">
        <v>9</v>
      </c>
      <c r="H230" s="44" t="s">
        <v>10</v>
      </c>
      <c r="I230" s="44" t="s">
        <v>9</v>
      </c>
      <c r="J230" s="44" t="s">
        <v>10</v>
      </c>
      <c r="K230" s="44" t="s">
        <v>9</v>
      </c>
      <c r="L230" s="44" t="s">
        <v>10</v>
      </c>
      <c r="M230" s="44" t="s">
        <v>65</v>
      </c>
      <c r="N230" s="44" t="s">
        <v>64</v>
      </c>
      <c r="O230" s="44" t="s">
        <v>63</v>
      </c>
      <c r="P230" s="44" t="s">
        <v>61</v>
      </c>
      <c r="Q230" s="45" t="s">
        <v>70</v>
      </c>
      <c r="R230" s="45" t="s">
        <v>72</v>
      </c>
      <c r="S230" s="45" t="s">
        <v>73</v>
      </c>
      <c r="T230" s="45" t="s">
        <v>71</v>
      </c>
      <c r="U230" s="44" t="s">
        <v>62</v>
      </c>
      <c r="V230" s="44" t="s">
        <v>66</v>
      </c>
      <c r="W230" s="44" t="s">
        <v>78</v>
      </c>
      <c r="X230" s="44" t="s">
        <v>79</v>
      </c>
      <c r="Y230" s="44" t="s">
        <v>80</v>
      </c>
      <c r="Z230" s="44" t="s">
        <v>67</v>
      </c>
      <c r="AA230" s="44" t="s">
        <v>68</v>
      </c>
      <c r="AB230" s="44" t="s">
        <v>69</v>
      </c>
    </row>
    <row r="231" spans="1:28" s="13" customFormat="1" ht="58.5" customHeight="1" thickBot="1">
      <c r="A231" s="70">
        <v>33</v>
      </c>
      <c r="B231" s="72" t="s">
        <v>127</v>
      </c>
      <c r="C231" s="24">
        <v>50</v>
      </c>
      <c r="D231" s="24">
        <v>40</v>
      </c>
      <c r="E231" s="23">
        <v>1.065</v>
      </c>
      <c r="F231" s="23">
        <v>0.855</v>
      </c>
      <c r="G231" s="23">
        <v>4.5600000000000005</v>
      </c>
      <c r="H231" s="23">
        <v>3.6450000000000005</v>
      </c>
      <c r="I231" s="23">
        <v>6.27</v>
      </c>
      <c r="J231" s="23">
        <v>5.01</v>
      </c>
      <c r="K231" s="23">
        <v>70.42500000000001</v>
      </c>
      <c r="L231" s="23">
        <v>56.34</v>
      </c>
      <c r="M231" s="107">
        <v>0</v>
      </c>
      <c r="N231" s="108">
        <v>0</v>
      </c>
      <c r="O231" s="108">
        <v>7.125</v>
      </c>
      <c r="P231" s="108">
        <v>5.699999999999999</v>
      </c>
      <c r="Q231" s="107">
        <v>0</v>
      </c>
      <c r="R231" s="107">
        <v>0</v>
      </c>
      <c r="S231" s="107">
        <v>0</v>
      </c>
      <c r="T231" s="107">
        <v>0</v>
      </c>
      <c r="U231" s="108">
        <v>26.355</v>
      </c>
      <c r="V231" s="108">
        <v>21.09</v>
      </c>
      <c r="W231" s="108">
        <v>30.72</v>
      </c>
      <c r="X231" s="109">
        <v>24.57</v>
      </c>
      <c r="Y231" s="108">
        <v>15.674999999999999</v>
      </c>
      <c r="Z231" s="108">
        <v>12.54</v>
      </c>
      <c r="AA231" s="108">
        <v>0.99</v>
      </c>
      <c r="AB231" s="109">
        <v>0.795</v>
      </c>
    </row>
    <row r="232" spans="1:28" s="13" customFormat="1" ht="58.5" customHeight="1" thickBot="1">
      <c r="A232" s="70">
        <v>133</v>
      </c>
      <c r="B232" s="72" t="s">
        <v>154</v>
      </c>
      <c r="C232" s="22" t="s">
        <v>146</v>
      </c>
      <c r="D232" s="22" t="s">
        <v>147</v>
      </c>
      <c r="E232" s="21">
        <v>3.6</v>
      </c>
      <c r="F232" s="21">
        <v>4.5</v>
      </c>
      <c r="G232" s="21">
        <v>4.5</v>
      </c>
      <c r="H232" s="21">
        <v>5.6</v>
      </c>
      <c r="I232" s="21">
        <v>28</v>
      </c>
      <c r="J232" s="21">
        <v>35</v>
      </c>
      <c r="K232" s="21">
        <v>120</v>
      </c>
      <c r="L232" s="21">
        <v>150</v>
      </c>
      <c r="M232" s="108">
        <v>0.03</v>
      </c>
      <c r="N232" s="108">
        <v>0.04</v>
      </c>
      <c r="O232" s="108">
        <v>13.96</v>
      </c>
      <c r="P232" s="108">
        <v>17.45</v>
      </c>
      <c r="Q232" s="107">
        <v>0.02</v>
      </c>
      <c r="R232" s="107">
        <v>0.03</v>
      </c>
      <c r="S232" s="107">
        <v>0.2</v>
      </c>
      <c r="T232" s="107">
        <v>0.21</v>
      </c>
      <c r="U232" s="108">
        <v>12</v>
      </c>
      <c r="V232" s="108">
        <v>15</v>
      </c>
      <c r="W232" s="108">
        <v>28.5</v>
      </c>
      <c r="X232" s="109">
        <v>35.63</v>
      </c>
      <c r="Y232" s="108">
        <v>19.96</v>
      </c>
      <c r="Z232" s="108">
        <v>24.95</v>
      </c>
      <c r="AA232" s="108">
        <v>0.8</v>
      </c>
      <c r="AB232" s="109">
        <v>1</v>
      </c>
    </row>
    <row r="233" spans="1:28" s="13" customFormat="1" ht="58.5" customHeight="1" thickBot="1">
      <c r="A233" s="70">
        <v>374</v>
      </c>
      <c r="B233" s="71" t="s">
        <v>155</v>
      </c>
      <c r="C233" s="22" t="s">
        <v>156</v>
      </c>
      <c r="D233" s="22" t="s">
        <v>157</v>
      </c>
      <c r="E233" s="21">
        <v>8.42</v>
      </c>
      <c r="F233" s="21">
        <v>9.36</v>
      </c>
      <c r="G233" s="21">
        <v>4.86</v>
      </c>
      <c r="H233" s="21">
        <v>5.4</v>
      </c>
      <c r="I233" s="21">
        <v>5.04</v>
      </c>
      <c r="J233" s="21">
        <v>5.6</v>
      </c>
      <c r="K233" s="23">
        <v>164</v>
      </c>
      <c r="L233" s="23">
        <v>197</v>
      </c>
      <c r="M233" s="107">
        <v>0.05</v>
      </c>
      <c r="N233" s="108">
        <v>0.06</v>
      </c>
      <c r="O233" s="108">
        <v>0.19</v>
      </c>
      <c r="P233" s="108">
        <v>0.24</v>
      </c>
      <c r="Q233" s="107">
        <v>33</v>
      </c>
      <c r="R233" s="107">
        <v>41.25</v>
      </c>
      <c r="S233" s="107">
        <v>0.4</v>
      </c>
      <c r="T233" s="107">
        <v>0.48</v>
      </c>
      <c r="U233" s="108">
        <v>31.5</v>
      </c>
      <c r="V233" s="108">
        <v>39.68</v>
      </c>
      <c r="W233" s="108">
        <v>108.8</v>
      </c>
      <c r="X233" s="109">
        <v>136</v>
      </c>
      <c r="Y233" s="108">
        <v>15.8</v>
      </c>
      <c r="Z233" s="108">
        <v>19.75</v>
      </c>
      <c r="AA233" s="108">
        <v>0.56</v>
      </c>
      <c r="AB233" s="109">
        <v>0.7</v>
      </c>
    </row>
    <row r="234" spans="1:28" s="13" customFormat="1" ht="58.5" customHeight="1" thickBot="1">
      <c r="A234" s="70">
        <v>520</v>
      </c>
      <c r="B234" s="71" t="s">
        <v>24</v>
      </c>
      <c r="C234" s="22">
        <v>125</v>
      </c>
      <c r="D234" s="22">
        <v>125</v>
      </c>
      <c r="E234" s="21">
        <v>4.500000000000001</v>
      </c>
      <c r="F234" s="21">
        <v>4.500000000000001</v>
      </c>
      <c r="G234" s="21">
        <v>10.75</v>
      </c>
      <c r="H234" s="21">
        <v>10.75</v>
      </c>
      <c r="I234" s="21">
        <v>20.25</v>
      </c>
      <c r="J234" s="21">
        <v>20.25</v>
      </c>
      <c r="K234" s="21">
        <v>157.5</v>
      </c>
      <c r="L234" s="21">
        <v>157.5</v>
      </c>
      <c r="M234" s="107">
        <v>0.08750000000000001</v>
      </c>
      <c r="N234" s="108">
        <v>0.08750000000000001</v>
      </c>
      <c r="O234" s="108">
        <v>2.6125</v>
      </c>
      <c r="P234" s="108">
        <v>2.6125</v>
      </c>
      <c r="Q234" s="107">
        <v>0.025</v>
      </c>
      <c r="R234" s="107">
        <v>0.025</v>
      </c>
      <c r="S234" s="107">
        <v>0.125</v>
      </c>
      <c r="T234" s="107">
        <v>0.125</v>
      </c>
      <c r="U234" s="108">
        <v>45.9</v>
      </c>
      <c r="V234" s="108">
        <v>45.9</v>
      </c>
      <c r="W234" s="108">
        <v>68.33749999999999</v>
      </c>
      <c r="X234" s="109">
        <v>68.33749999999999</v>
      </c>
      <c r="Y234" s="108">
        <v>19.450000000000003</v>
      </c>
      <c r="Z234" s="108">
        <v>19.450000000000003</v>
      </c>
      <c r="AA234" s="108">
        <v>0.6124999999999999</v>
      </c>
      <c r="AB234" s="109">
        <v>0.6124999999999999</v>
      </c>
    </row>
    <row r="235" spans="1:28" s="13" customFormat="1" ht="58.5" customHeight="1" thickBot="1">
      <c r="A235" s="74">
        <v>701</v>
      </c>
      <c r="B235" s="75" t="s">
        <v>150</v>
      </c>
      <c r="C235" s="22">
        <v>200</v>
      </c>
      <c r="D235" s="22">
        <v>200</v>
      </c>
      <c r="E235" s="21">
        <v>0.2</v>
      </c>
      <c r="F235" s="21">
        <v>0.2</v>
      </c>
      <c r="G235" s="21">
        <v>0</v>
      </c>
      <c r="H235" s="21">
        <v>0</v>
      </c>
      <c r="I235" s="21">
        <v>35.8</v>
      </c>
      <c r="J235" s="21">
        <v>35.8</v>
      </c>
      <c r="K235" s="21">
        <v>142</v>
      </c>
      <c r="L235" s="21">
        <v>142</v>
      </c>
      <c r="M235" s="107">
        <v>0</v>
      </c>
      <c r="N235" s="108">
        <v>0</v>
      </c>
      <c r="O235" s="108">
        <v>15</v>
      </c>
      <c r="P235" s="108">
        <v>15</v>
      </c>
      <c r="Q235" s="107">
        <v>0</v>
      </c>
      <c r="R235" s="107">
        <v>0</v>
      </c>
      <c r="S235" s="107">
        <v>0</v>
      </c>
      <c r="T235" s="107">
        <v>0</v>
      </c>
      <c r="U235" s="108">
        <v>4.5</v>
      </c>
      <c r="V235" s="108">
        <v>4.5</v>
      </c>
      <c r="W235" s="108">
        <v>0</v>
      </c>
      <c r="X235" s="109">
        <v>0</v>
      </c>
      <c r="Y235" s="108">
        <v>1</v>
      </c>
      <c r="Z235" s="108">
        <v>1</v>
      </c>
      <c r="AA235" s="108">
        <v>0.15</v>
      </c>
      <c r="AB235" s="109">
        <v>0.15</v>
      </c>
    </row>
    <row r="236" spans="1:28" s="13" customFormat="1" ht="84" thickBot="1">
      <c r="A236" s="15"/>
      <c r="B236" s="71" t="s">
        <v>38</v>
      </c>
      <c r="C236" s="22">
        <v>32.5</v>
      </c>
      <c r="D236" s="22">
        <v>32.5</v>
      </c>
      <c r="E236" s="21">
        <v>2.5025</v>
      </c>
      <c r="F236" s="21">
        <v>2.5025</v>
      </c>
      <c r="G236" s="21">
        <v>0.455</v>
      </c>
      <c r="H236" s="21">
        <v>0.455</v>
      </c>
      <c r="I236" s="21">
        <v>12.2525</v>
      </c>
      <c r="J236" s="21">
        <v>12.2525</v>
      </c>
      <c r="K236" s="21">
        <v>65</v>
      </c>
      <c r="L236" s="21">
        <v>65</v>
      </c>
      <c r="M236" s="108">
        <v>0.0325</v>
      </c>
      <c r="N236" s="108">
        <v>0.0325</v>
      </c>
      <c r="O236" s="108">
        <v>0</v>
      </c>
      <c r="P236" s="108">
        <v>0</v>
      </c>
      <c r="Q236" s="107">
        <v>0</v>
      </c>
      <c r="R236" s="107">
        <v>0</v>
      </c>
      <c r="S236" s="107">
        <v>0</v>
      </c>
      <c r="T236" s="107">
        <v>0</v>
      </c>
      <c r="U236" s="108">
        <v>11.624166666666667</v>
      </c>
      <c r="V236" s="108">
        <v>11.624166666666667</v>
      </c>
      <c r="W236" s="108">
        <v>22.858333333333334</v>
      </c>
      <c r="X236" s="109">
        <v>22.858333333333334</v>
      </c>
      <c r="Y236" s="108">
        <v>20.420833333333334</v>
      </c>
      <c r="Z236" s="108">
        <v>20.420833333333334</v>
      </c>
      <c r="AA236" s="108">
        <v>1.5816666666666666</v>
      </c>
      <c r="AB236" s="109">
        <v>1.5816666666666666</v>
      </c>
    </row>
    <row r="237" spans="1:28" s="13" customFormat="1" ht="58.5" customHeight="1" thickBot="1">
      <c r="A237" s="15"/>
      <c r="B237" s="71" t="s">
        <v>39</v>
      </c>
      <c r="C237" s="22">
        <v>18</v>
      </c>
      <c r="D237" s="22">
        <v>18</v>
      </c>
      <c r="E237" s="21">
        <v>1.3499999999999999</v>
      </c>
      <c r="F237" s="21">
        <v>1.3499999999999999</v>
      </c>
      <c r="G237" s="21">
        <v>0.522</v>
      </c>
      <c r="H237" s="21">
        <v>0.522</v>
      </c>
      <c r="I237" s="21">
        <v>9.252</v>
      </c>
      <c r="J237" s="21">
        <v>9.252</v>
      </c>
      <c r="K237" s="21">
        <v>47.4</v>
      </c>
      <c r="L237" s="21">
        <v>47.4</v>
      </c>
      <c r="M237" s="108">
        <v>0.02</v>
      </c>
      <c r="N237" s="108">
        <v>0.02</v>
      </c>
      <c r="O237" s="108">
        <v>0</v>
      </c>
      <c r="P237" s="108">
        <v>0</v>
      </c>
      <c r="Q237" s="107">
        <v>0</v>
      </c>
      <c r="R237" s="107">
        <v>0</v>
      </c>
      <c r="S237" s="107">
        <v>0.02</v>
      </c>
      <c r="T237" s="107">
        <v>0.02</v>
      </c>
      <c r="U237" s="108">
        <v>5.94</v>
      </c>
      <c r="V237" s="108">
        <v>5.94</v>
      </c>
      <c r="W237" s="108">
        <v>11.67</v>
      </c>
      <c r="X237" s="109">
        <v>11.67</v>
      </c>
      <c r="Y237" s="108">
        <v>10.44</v>
      </c>
      <c r="Z237" s="108">
        <v>10.44</v>
      </c>
      <c r="AA237" s="108">
        <v>0.8</v>
      </c>
      <c r="AB237" s="109">
        <v>0.8</v>
      </c>
    </row>
    <row r="238" spans="1:28" s="11" customFormat="1" ht="49.5" customHeight="1" thickBot="1">
      <c r="A238" s="15"/>
      <c r="B238" s="90" t="s">
        <v>11</v>
      </c>
      <c r="C238" s="22"/>
      <c r="D238" s="22"/>
      <c r="E238" s="21">
        <f>SUM(E231:E237)</f>
        <v>21.637500000000003</v>
      </c>
      <c r="F238" s="21">
        <f aca="true" t="shared" si="29" ref="F238:AB238">SUM(F231:F237)</f>
        <v>23.267500000000002</v>
      </c>
      <c r="G238" s="21">
        <f t="shared" si="29"/>
        <v>25.647</v>
      </c>
      <c r="H238" s="21">
        <f t="shared" si="29"/>
        <v>26.372</v>
      </c>
      <c r="I238" s="21">
        <f t="shared" si="29"/>
        <v>116.86449999999998</v>
      </c>
      <c r="J238" s="21">
        <f t="shared" si="29"/>
        <v>123.16449999999999</v>
      </c>
      <c r="K238" s="21">
        <f t="shared" si="29"/>
        <v>766.3249999999999</v>
      </c>
      <c r="L238" s="21">
        <f t="shared" si="29"/>
        <v>815.24</v>
      </c>
      <c r="M238" s="21">
        <f t="shared" si="29"/>
        <v>0.22</v>
      </c>
      <c r="N238" s="21">
        <f t="shared" si="29"/>
        <v>0.24</v>
      </c>
      <c r="O238" s="21">
        <f t="shared" si="29"/>
        <v>38.8875</v>
      </c>
      <c r="P238" s="21">
        <f t="shared" si="29"/>
        <v>41.0025</v>
      </c>
      <c r="Q238" s="21">
        <f t="shared" si="29"/>
        <v>33.045</v>
      </c>
      <c r="R238" s="21">
        <f t="shared" si="29"/>
        <v>41.305</v>
      </c>
      <c r="S238" s="21">
        <f t="shared" si="29"/>
        <v>0.7450000000000001</v>
      </c>
      <c r="T238" s="21">
        <f t="shared" si="29"/>
        <v>0.835</v>
      </c>
      <c r="U238" s="21">
        <f t="shared" si="29"/>
        <v>137.81916666666666</v>
      </c>
      <c r="V238" s="21">
        <f t="shared" si="29"/>
        <v>143.73416666666668</v>
      </c>
      <c r="W238" s="21">
        <f t="shared" si="29"/>
        <v>270.8858333333333</v>
      </c>
      <c r="X238" s="21">
        <f t="shared" si="29"/>
        <v>299.06583333333333</v>
      </c>
      <c r="Y238" s="21">
        <f t="shared" si="29"/>
        <v>102.74583333333334</v>
      </c>
      <c r="Z238" s="21">
        <f t="shared" si="29"/>
        <v>108.55083333333333</v>
      </c>
      <c r="AA238" s="21">
        <f t="shared" si="29"/>
        <v>5.494166666666666</v>
      </c>
      <c r="AB238" s="21">
        <f t="shared" si="29"/>
        <v>5.639166666666666</v>
      </c>
    </row>
    <row r="239" spans="1:28" s="11" customFormat="1" ht="28.5" customHeight="1">
      <c r="A239" s="13"/>
      <c r="B239" s="89"/>
      <c r="C239" s="55"/>
      <c r="D239" s="55"/>
      <c r="E239" s="41"/>
      <c r="F239" s="41"/>
      <c r="G239" s="41"/>
      <c r="H239" s="41"/>
      <c r="I239" s="41"/>
      <c r="J239" s="41"/>
      <c r="K239" s="42"/>
      <c r="L239" s="42"/>
      <c r="M239" s="41"/>
      <c r="N239" s="41"/>
      <c r="O239" s="41"/>
      <c r="P239" s="41"/>
      <c r="Q239" s="42"/>
      <c r="R239" s="42"/>
      <c r="S239" s="42"/>
      <c r="T239" s="42"/>
      <c r="U239" s="41"/>
      <c r="V239" s="41"/>
      <c r="W239" s="41"/>
      <c r="X239" s="41"/>
      <c r="Y239" s="41"/>
      <c r="Z239" s="41"/>
      <c r="AA239" s="41"/>
      <c r="AB239" s="41"/>
    </row>
    <row r="240" spans="1:28" s="11" customFormat="1" ht="34.5" customHeight="1">
      <c r="A240" s="141" t="s">
        <v>109</v>
      </c>
      <c r="B240" s="141"/>
      <c r="C240" s="51"/>
      <c r="D240" s="51"/>
      <c r="E240" s="52"/>
      <c r="F240" s="52"/>
      <c r="G240" s="52"/>
      <c r="H240" s="52"/>
      <c r="I240" s="52"/>
      <c r="J240" s="52"/>
      <c r="K240" s="53"/>
      <c r="L240" s="53"/>
      <c r="M240" s="41"/>
      <c r="N240" s="41"/>
      <c r="O240" s="41"/>
      <c r="P240" s="41"/>
      <c r="Q240" s="42"/>
      <c r="R240" s="42"/>
      <c r="S240" s="42"/>
      <c r="T240" s="42"/>
      <c r="U240" s="41"/>
      <c r="V240" s="41"/>
      <c r="W240" s="41"/>
      <c r="X240" s="41"/>
      <c r="Y240" s="41"/>
      <c r="Z240" s="41"/>
      <c r="AA240" s="41"/>
      <c r="AB240" s="41"/>
    </row>
    <row r="241" spans="1:28" s="11" customFormat="1" ht="21.75" customHeight="1" thickBot="1">
      <c r="A241" s="19"/>
      <c r="B241" s="92"/>
      <c r="C241" s="51"/>
      <c r="D241" s="51"/>
      <c r="E241" s="52"/>
      <c r="F241" s="52"/>
      <c r="G241" s="52"/>
      <c r="H241" s="52"/>
      <c r="I241" s="52"/>
      <c r="J241" s="52"/>
      <c r="K241" s="53"/>
      <c r="L241" s="53"/>
      <c r="M241" s="41"/>
      <c r="N241" s="41"/>
      <c r="O241" s="41"/>
      <c r="P241" s="41"/>
      <c r="Q241" s="42"/>
      <c r="R241" s="42"/>
      <c r="S241" s="42"/>
      <c r="T241" s="42"/>
      <c r="U241" s="41"/>
      <c r="V241" s="41"/>
      <c r="W241" s="41"/>
      <c r="X241" s="41"/>
      <c r="Y241" s="41"/>
      <c r="Z241" s="41"/>
      <c r="AA241" s="41"/>
      <c r="AB241" s="41"/>
    </row>
    <row r="242" spans="1:28" s="11" customFormat="1" ht="45.75" customHeight="1" thickBot="1">
      <c r="A242" s="114" t="s">
        <v>2</v>
      </c>
      <c r="B242" s="124" t="s">
        <v>3</v>
      </c>
      <c r="C242" s="125" t="s">
        <v>4</v>
      </c>
      <c r="D242" s="126"/>
      <c r="E242" s="127" t="s">
        <v>5</v>
      </c>
      <c r="F242" s="128"/>
      <c r="G242" s="127" t="s">
        <v>6</v>
      </c>
      <c r="H242" s="128"/>
      <c r="I242" s="127" t="s">
        <v>7</v>
      </c>
      <c r="J242" s="128"/>
      <c r="K242" s="139" t="s">
        <v>8</v>
      </c>
      <c r="L242" s="140"/>
      <c r="M242" s="131" t="s">
        <v>59</v>
      </c>
      <c r="N242" s="132"/>
      <c r="O242" s="132"/>
      <c r="P242" s="133"/>
      <c r="Q242" s="134" t="s">
        <v>59</v>
      </c>
      <c r="R242" s="135"/>
      <c r="S242" s="135"/>
      <c r="T242" s="136"/>
      <c r="U242" s="131" t="s">
        <v>60</v>
      </c>
      <c r="V242" s="132"/>
      <c r="W242" s="132"/>
      <c r="X242" s="132"/>
      <c r="Y242" s="132"/>
      <c r="Z242" s="132"/>
      <c r="AA242" s="132"/>
      <c r="AB242" s="133"/>
    </row>
    <row r="243" spans="1:28" s="11" customFormat="1" ht="83.25" customHeight="1" thickBot="1">
      <c r="A243" s="115"/>
      <c r="B243" s="117"/>
      <c r="C243" s="43" t="s">
        <v>9</v>
      </c>
      <c r="D243" s="44" t="s">
        <v>10</v>
      </c>
      <c r="E243" s="44" t="s">
        <v>9</v>
      </c>
      <c r="F243" s="44" t="s">
        <v>10</v>
      </c>
      <c r="G243" s="44" t="s">
        <v>9</v>
      </c>
      <c r="H243" s="44" t="s">
        <v>10</v>
      </c>
      <c r="I243" s="44" t="s">
        <v>9</v>
      </c>
      <c r="J243" s="44" t="s">
        <v>10</v>
      </c>
      <c r="K243" s="45" t="s">
        <v>9</v>
      </c>
      <c r="L243" s="45" t="s">
        <v>10</v>
      </c>
      <c r="M243" s="44" t="s">
        <v>65</v>
      </c>
      <c r="N243" s="44" t="s">
        <v>64</v>
      </c>
      <c r="O243" s="44" t="s">
        <v>63</v>
      </c>
      <c r="P243" s="44" t="s">
        <v>61</v>
      </c>
      <c r="Q243" s="45" t="s">
        <v>70</v>
      </c>
      <c r="R243" s="45" t="s">
        <v>72</v>
      </c>
      <c r="S243" s="45" t="s">
        <v>73</v>
      </c>
      <c r="T243" s="45" t="s">
        <v>71</v>
      </c>
      <c r="U243" s="44" t="s">
        <v>62</v>
      </c>
      <c r="V243" s="44" t="s">
        <v>66</v>
      </c>
      <c r="W243" s="44" t="s">
        <v>78</v>
      </c>
      <c r="X243" s="44" t="s">
        <v>79</v>
      </c>
      <c r="Y243" s="44" t="s">
        <v>80</v>
      </c>
      <c r="Z243" s="44" t="s">
        <v>67</v>
      </c>
      <c r="AA243" s="44" t="s">
        <v>68</v>
      </c>
      <c r="AB243" s="44" t="s">
        <v>69</v>
      </c>
    </row>
    <row r="244" spans="1:28" s="11" customFormat="1" ht="61.5" customHeight="1" thickBot="1">
      <c r="A244" s="74">
        <v>238</v>
      </c>
      <c r="B244" s="78" t="s">
        <v>124</v>
      </c>
      <c r="C244" s="77">
        <v>50</v>
      </c>
      <c r="D244" s="79">
        <v>50</v>
      </c>
      <c r="E244" s="58">
        <v>4.85</v>
      </c>
      <c r="F244" s="59">
        <v>4.85</v>
      </c>
      <c r="G244" s="58">
        <v>4.35</v>
      </c>
      <c r="H244" s="59">
        <v>4.35</v>
      </c>
      <c r="I244" s="60">
        <v>9.45</v>
      </c>
      <c r="J244" s="60">
        <v>9.45</v>
      </c>
      <c r="K244" s="61">
        <v>220</v>
      </c>
      <c r="L244" s="61">
        <v>220</v>
      </c>
      <c r="M244" s="108">
        <v>0.28</v>
      </c>
      <c r="N244" s="108">
        <v>0.28</v>
      </c>
      <c r="O244" s="108">
        <v>0</v>
      </c>
      <c r="P244" s="108">
        <v>0</v>
      </c>
      <c r="Q244" s="107">
        <v>0</v>
      </c>
      <c r="R244" s="107">
        <v>0</v>
      </c>
      <c r="S244" s="107">
        <v>0</v>
      </c>
      <c r="T244" s="107">
        <v>0</v>
      </c>
      <c r="U244" s="108">
        <v>77.5</v>
      </c>
      <c r="V244" s="108">
        <v>77.5</v>
      </c>
      <c r="W244" s="108">
        <v>222.5</v>
      </c>
      <c r="X244" s="109">
        <v>222.5</v>
      </c>
      <c r="Y244" s="108">
        <v>32.5</v>
      </c>
      <c r="Z244" s="108">
        <v>32.5</v>
      </c>
      <c r="AA244" s="108">
        <v>3.25</v>
      </c>
      <c r="AB244" s="109">
        <v>3.25</v>
      </c>
    </row>
    <row r="245" spans="1:28" s="11" customFormat="1" ht="49.5" customHeight="1" thickBot="1">
      <c r="A245" s="77">
        <v>685</v>
      </c>
      <c r="B245" s="81" t="s">
        <v>46</v>
      </c>
      <c r="C245" s="82" t="s">
        <v>48</v>
      </c>
      <c r="D245" s="22" t="s">
        <v>48</v>
      </c>
      <c r="E245" s="63">
        <v>0.2</v>
      </c>
      <c r="F245" s="64">
        <v>0.2</v>
      </c>
      <c r="G245" s="63">
        <v>0</v>
      </c>
      <c r="H245" s="63">
        <v>0</v>
      </c>
      <c r="I245" s="21">
        <v>15</v>
      </c>
      <c r="J245" s="21">
        <v>15</v>
      </c>
      <c r="K245" s="23">
        <v>58</v>
      </c>
      <c r="L245" s="23">
        <v>58</v>
      </c>
      <c r="M245" s="108">
        <v>0</v>
      </c>
      <c r="N245" s="108">
        <v>0</v>
      </c>
      <c r="O245" s="108">
        <v>0.02</v>
      </c>
      <c r="P245" s="108">
        <v>0.02</v>
      </c>
      <c r="Q245" s="107">
        <v>0</v>
      </c>
      <c r="R245" s="107">
        <v>0</v>
      </c>
      <c r="S245" s="107">
        <v>0</v>
      </c>
      <c r="T245" s="107">
        <v>0</v>
      </c>
      <c r="U245" s="108">
        <v>1.29</v>
      </c>
      <c r="V245" s="108">
        <v>1.29</v>
      </c>
      <c r="W245" s="108">
        <v>1.6</v>
      </c>
      <c r="X245" s="109">
        <v>1.6</v>
      </c>
      <c r="Y245" s="108">
        <v>0.88</v>
      </c>
      <c r="Z245" s="108">
        <v>0.88</v>
      </c>
      <c r="AA245" s="108">
        <v>0.21</v>
      </c>
      <c r="AB245" s="109">
        <v>0.21</v>
      </c>
    </row>
    <row r="246" spans="1:28" s="11" customFormat="1" ht="38.25" customHeight="1" thickBot="1">
      <c r="A246" s="15"/>
      <c r="B246" s="90" t="s">
        <v>11</v>
      </c>
      <c r="C246" s="22"/>
      <c r="D246" s="22"/>
      <c r="E246" s="21">
        <f>SUM(E244:E245)</f>
        <v>5.05</v>
      </c>
      <c r="F246" s="21">
        <f aca="true" t="shared" si="30" ref="F246:AB246">SUM(F244:F245)</f>
        <v>5.05</v>
      </c>
      <c r="G246" s="21">
        <f t="shared" si="30"/>
        <v>4.35</v>
      </c>
      <c r="H246" s="21">
        <f t="shared" si="30"/>
        <v>4.35</v>
      </c>
      <c r="I246" s="21">
        <f t="shared" si="30"/>
        <v>24.45</v>
      </c>
      <c r="J246" s="21">
        <f t="shared" si="30"/>
        <v>24.45</v>
      </c>
      <c r="K246" s="21">
        <f t="shared" si="30"/>
        <v>278</v>
      </c>
      <c r="L246" s="21">
        <f t="shared" si="30"/>
        <v>278</v>
      </c>
      <c r="M246" s="21">
        <f t="shared" si="30"/>
        <v>0.28</v>
      </c>
      <c r="N246" s="21">
        <f t="shared" si="30"/>
        <v>0.28</v>
      </c>
      <c r="O246" s="21">
        <f t="shared" si="30"/>
        <v>0.02</v>
      </c>
      <c r="P246" s="21">
        <f t="shared" si="30"/>
        <v>0.02</v>
      </c>
      <c r="Q246" s="21">
        <f t="shared" si="30"/>
        <v>0</v>
      </c>
      <c r="R246" s="21">
        <f t="shared" si="30"/>
        <v>0</v>
      </c>
      <c r="S246" s="21">
        <f t="shared" si="30"/>
        <v>0</v>
      </c>
      <c r="T246" s="21">
        <f t="shared" si="30"/>
        <v>0</v>
      </c>
      <c r="U246" s="21">
        <f t="shared" si="30"/>
        <v>78.79</v>
      </c>
      <c r="V246" s="21">
        <f t="shared" si="30"/>
        <v>78.79</v>
      </c>
      <c r="W246" s="21">
        <f t="shared" si="30"/>
        <v>224.1</v>
      </c>
      <c r="X246" s="21">
        <f t="shared" si="30"/>
        <v>224.1</v>
      </c>
      <c r="Y246" s="21">
        <f t="shared" si="30"/>
        <v>33.38</v>
      </c>
      <c r="Z246" s="21">
        <f t="shared" si="30"/>
        <v>33.38</v>
      </c>
      <c r="AA246" s="21">
        <f t="shared" si="30"/>
        <v>3.46</v>
      </c>
      <c r="AB246" s="21">
        <f t="shared" si="30"/>
        <v>3.46</v>
      </c>
    </row>
    <row r="247" spans="1:28" s="11" customFormat="1" ht="36.75" customHeight="1" thickBot="1">
      <c r="A247" s="15"/>
      <c r="B247" s="90" t="s">
        <v>26</v>
      </c>
      <c r="C247" s="22"/>
      <c r="D247" s="22"/>
      <c r="E247" s="21">
        <f>E226+E238+E246</f>
        <v>39.1375</v>
      </c>
      <c r="F247" s="21">
        <f aca="true" t="shared" si="31" ref="F247:AB247">F226+F238+F246</f>
        <v>40.7675</v>
      </c>
      <c r="G247" s="21">
        <f t="shared" si="31"/>
        <v>51.407000000000004</v>
      </c>
      <c r="H247" s="21">
        <f t="shared" si="31"/>
        <v>52.132</v>
      </c>
      <c r="I247" s="21">
        <f t="shared" si="31"/>
        <v>224.92449999999997</v>
      </c>
      <c r="J247" s="21">
        <f t="shared" si="31"/>
        <v>231.22449999999998</v>
      </c>
      <c r="K247" s="21">
        <f t="shared" si="31"/>
        <v>1583.8249999999998</v>
      </c>
      <c r="L247" s="21">
        <f t="shared" si="31"/>
        <v>1632.74</v>
      </c>
      <c r="M247" s="21">
        <f t="shared" si="31"/>
        <v>0.6100000000000001</v>
      </c>
      <c r="N247" s="21">
        <f t="shared" si="31"/>
        <v>0.63</v>
      </c>
      <c r="O247" s="21">
        <f t="shared" si="31"/>
        <v>43.74750000000001</v>
      </c>
      <c r="P247" s="21">
        <f t="shared" si="31"/>
        <v>45.862500000000004</v>
      </c>
      <c r="Q247" s="21">
        <f t="shared" si="31"/>
        <v>53.645</v>
      </c>
      <c r="R247" s="21">
        <f t="shared" si="31"/>
        <v>61.905</v>
      </c>
      <c r="S247" s="21">
        <f t="shared" si="31"/>
        <v>0.7450000000000001</v>
      </c>
      <c r="T247" s="21">
        <f t="shared" si="31"/>
        <v>0.835</v>
      </c>
      <c r="U247" s="21">
        <f t="shared" si="31"/>
        <v>380.51916666666665</v>
      </c>
      <c r="V247" s="21">
        <f t="shared" si="31"/>
        <v>386.4341666666667</v>
      </c>
      <c r="W247" s="21">
        <f t="shared" si="31"/>
        <v>662.1658333333334</v>
      </c>
      <c r="X247" s="21">
        <f t="shared" si="31"/>
        <v>690.3458333333333</v>
      </c>
      <c r="Y247" s="21">
        <f t="shared" si="31"/>
        <v>178.51583333333332</v>
      </c>
      <c r="Z247" s="21">
        <f t="shared" si="31"/>
        <v>184.32083333333333</v>
      </c>
      <c r="AA247" s="21">
        <f t="shared" si="31"/>
        <v>10.804166666666667</v>
      </c>
      <c r="AB247" s="21">
        <f t="shared" si="31"/>
        <v>10.949166666666667</v>
      </c>
    </row>
    <row r="248" spans="1:28" s="11" customFormat="1" ht="30.75" customHeight="1">
      <c r="A248" s="13"/>
      <c r="B248" s="89"/>
      <c r="C248" s="55"/>
      <c r="D248" s="55"/>
      <c r="E248" s="41"/>
      <c r="F248" s="41"/>
      <c r="G248" s="41"/>
      <c r="H248" s="41"/>
      <c r="I248" s="41"/>
      <c r="J248" s="41"/>
      <c r="K248" s="42"/>
      <c r="L248" s="42"/>
      <c r="M248" s="41"/>
      <c r="N248" s="41"/>
      <c r="O248" s="41"/>
      <c r="P248" s="41"/>
      <c r="Q248" s="42"/>
      <c r="R248" s="42"/>
      <c r="S248" s="42"/>
      <c r="T248" s="42"/>
      <c r="U248" s="41"/>
      <c r="V248" s="41"/>
      <c r="W248" s="41"/>
      <c r="X248" s="41"/>
      <c r="Y248" s="41"/>
      <c r="Z248" s="41"/>
      <c r="AA248" s="41"/>
      <c r="AB248" s="41"/>
    </row>
    <row r="249" spans="1:28" s="11" customFormat="1" ht="49.5" customHeight="1">
      <c r="A249" s="14" t="s">
        <v>14</v>
      </c>
      <c r="B249" s="89"/>
      <c r="C249" s="55"/>
      <c r="D249" s="55"/>
      <c r="E249" s="41"/>
      <c r="F249" s="41"/>
      <c r="G249" s="41"/>
      <c r="H249" s="41"/>
      <c r="I249" s="41"/>
      <c r="J249" s="41"/>
      <c r="K249" s="42"/>
      <c r="L249" s="42"/>
      <c r="M249" s="41"/>
      <c r="N249" s="41"/>
      <c r="O249" s="41"/>
      <c r="P249" s="41"/>
      <c r="Q249" s="42"/>
      <c r="R249" s="42"/>
      <c r="S249" s="42"/>
      <c r="T249" s="42"/>
      <c r="U249" s="41"/>
      <c r="V249" s="41"/>
      <c r="W249" s="41"/>
      <c r="X249" s="41"/>
      <c r="Y249" s="41"/>
      <c r="Z249" s="41"/>
      <c r="AA249" s="41"/>
      <c r="AB249" s="41"/>
    </row>
    <row r="250" spans="1:28" s="11" customFormat="1" ht="27" customHeight="1" thickBot="1">
      <c r="A250" s="13"/>
      <c r="B250" s="89"/>
      <c r="C250" s="55"/>
      <c r="D250" s="55"/>
      <c r="E250" s="41"/>
      <c r="F250" s="41"/>
      <c r="G250" s="41"/>
      <c r="H250" s="41"/>
      <c r="I250" s="41"/>
      <c r="J250" s="41"/>
      <c r="K250" s="42"/>
      <c r="L250" s="42"/>
      <c r="M250" s="41"/>
      <c r="N250" s="41"/>
      <c r="O250" s="41"/>
      <c r="P250" s="41"/>
      <c r="Q250" s="42"/>
      <c r="R250" s="42"/>
      <c r="S250" s="42"/>
      <c r="T250" s="42"/>
      <c r="U250" s="41"/>
      <c r="V250" s="41"/>
      <c r="W250" s="41"/>
      <c r="X250" s="41"/>
      <c r="Y250" s="41"/>
      <c r="Z250" s="41"/>
      <c r="AA250" s="41"/>
      <c r="AB250" s="41"/>
    </row>
    <row r="251" spans="1:28" s="11" customFormat="1" ht="49.5" customHeight="1" thickBot="1">
      <c r="A251" s="114" t="s">
        <v>2</v>
      </c>
      <c r="B251" s="124" t="s">
        <v>3</v>
      </c>
      <c r="C251" s="125" t="s">
        <v>4</v>
      </c>
      <c r="D251" s="126"/>
      <c r="E251" s="127" t="s">
        <v>5</v>
      </c>
      <c r="F251" s="128"/>
      <c r="G251" s="127" t="s">
        <v>6</v>
      </c>
      <c r="H251" s="128"/>
      <c r="I251" s="127" t="s">
        <v>7</v>
      </c>
      <c r="J251" s="128"/>
      <c r="K251" s="127" t="s">
        <v>8</v>
      </c>
      <c r="L251" s="128"/>
      <c r="M251" s="131" t="s">
        <v>59</v>
      </c>
      <c r="N251" s="132"/>
      <c r="O251" s="132"/>
      <c r="P251" s="133"/>
      <c r="Q251" s="134" t="s">
        <v>59</v>
      </c>
      <c r="R251" s="135"/>
      <c r="S251" s="135"/>
      <c r="T251" s="136"/>
      <c r="U251" s="131" t="s">
        <v>60</v>
      </c>
      <c r="V251" s="132"/>
      <c r="W251" s="132"/>
      <c r="X251" s="132"/>
      <c r="Y251" s="132"/>
      <c r="Z251" s="132"/>
      <c r="AA251" s="132"/>
      <c r="AB251" s="133"/>
    </row>
    <row r="252" spans="1:28" s="11" customFormat="1" ht="85.5" customHeight="1" thickBot="1">
      <c r="A252" s="115"/>
      <c r="B252" s="117"/>
      <c r="C252" s="43" t="s">
        <v>9</v>
      </c>
      <c r="D252" s="44" t="s">
        <v>10</v>
      </c>
      <c r="E252" s="44" t="s">
        <v>9</v>
      </c>
      <c r="F252" s="44" t="s">
        <v>10</v>
      </c>
      <c r="G252" s="44" t="s">
        <v>9</v>
      </c>
      <c r="H252" s="44" t="s">
        <v>10</v>
      </c>
      <c r="I252" s="44" t="s">
        <v>9</v>
      </c>
      <c r="J252" s="44" t="s">
        <v>10</v>
      </c>
      <c r="K252" s="44" t="s">
        <v>9</v>
      </c>
      <c r="L252" s="44" t="s">
        <v>10</v>
      </c>
      <c r="M252" s="44" t="s">
        <v>65</v>
      </c>
      <c r="N252" s="44" t="s">
        <v>64</v>
      </c>
      <c r="O252" s="44" t="s">
        <v>63</v>
      </c>
      <c r="P252" s="44" t="s">
        <v>61</v>
      </c>
      <c r="Q252" s="45" t="s">
        <v>70</v>
      </c>
      <c r="R252" s="45" t="s">
        <v>72</v>
      </c>
      <c r="S252" s="45" t="s">
        <v>73</v>
      </c>
      <c r="T252" s="45" t="s">
        <v>71</v>
      </c>
      <c r="U252" s="44" t="s">
        <v>62</v>
      </c>
      <c r="V252" s="44" t="s">
        <v>66</v>
      </c>
      <c r="W252" s="44" t="s">
        <v>78</v>
      </c>
      <c r="X252" s="44" t="s">
        <v>79</v>
      </c>
      <c r="Y252" s="44" t="s">
        <v>80</v>
      </c>
      <c r="Z252" s="44" t="s">
        <v>67</v>
      </c>
      <c r="AA252" s="44" t="s">
        <v>68</v>
      </c>
      <c r="AB252" s="44" t="s">
        <v>69</v>
      </c>
    </row>
    <row r="253" spans="1:28" s="13" customFormat="1" ht="57" customHeight="1" thickBot="1">
      <c r="A253" s="15"/>
      <c r="B253" s="72" t="s">
        <v>52</v>
      </c>
      <c r="C253" s="22">
        <v>40</v>
      </c>
      <c r="D253" s="22">
        <v>40</v>
      </c>
      <c r="E253" s="21">
        <v>6.7</v>
      </c>
      <c r="F253" s="21">
        <v>6.7</v>
      </c>
      <c r="G253" s="21">
        <v>5.5</v>
      </c>
      <c r="H253" s="21">
        <v>5.5</v>
      </c>
      <c r="I253" s="21">
        <v>50.1</v>
      </c>
      <c r="J253" s="21">
        <v>50.1</v>
      </c>
      <c r="K253" s="23">
        <v>352</v>
      </c>
      <c r="L253" s="23">
        <v>352</v>
      </c>
      <c r="M253" s="108">
        <v>0.29</v>
      </c>
      <c r="N253" s="108">
        <v>0.29</v>
      </c>
      <c r="O253" s="108">
        <v>0</v>
      </c>
      <c r="P253" s="108">
        <v>0</v>
      </c>
      <c r="Q253" s="107">
        <v>0</v>
      </c>
      <c r="R253" s="107">
        <v>0</v>
      </c>
      <c r="S253" s="107">
        <v>0</v>
      </c>
      <c r="T253" s="107">
        <v>0</v>
      </c>
      <c r="U253" s="108">
        <v>82.6</v>
      </c>
      <c r="V253" s="108">
        <v>82.6</v>
      </c>
      <c r="W253" s="108">
        <v>237.3</v>
      </c>
      <c r="X253" s="109">
        <v>237.3</v>
      </c>
      <c r="Y253" s="108">
        <v>26</v>
      </c>
      <c r="Z253" s="108">
        <v>26</v>
      </c>
      <c r="AA253" s="108">
        <v>2.6</v>
      </c>
      <c r="AB253" s="109">
        <v>2.6</v>
      </c>
    </row>
    <row r="254" spans="1:28" s="11" customFormat="1" ht="57" customHeight="1" thickBot="1">
      <c r="A254" s="70">
        <v>694</v>
      </c>
      <c r="B254" s="71" t="s">
        <v>194</v>
      </c>
      <c r="C254" s="22">
        <v>200</v>
      </c>
      <c r="D254" s="22">
        <v>200</v>
      </c>
      <c r="E254" s="21">
        <v>4.7</v>
      </c>
      <c r="F254" s="21">
        <v>4.7</v>
      </c>
      <c r="G254" s="21">
        <v>5</v>
      </c>
      <c r="H254" s="21">
        <v>5</v>
      </c>
      <c r="I254" s="21">
        <v>31.8</v>
      </c>
      <c r="J254" s="21">
        <v>31.8</v>
      </c>
      <c r="K254" s="21">
        <v>187</v>
      </c>
      <c r="L254" s="21">
        <v>187</v>
      </c>
      <c r="M254" s="108">
        <v>0.03</v>
      </c>
      <c r="N254" s="108">
        <v>0.03</v>
      </c>
      <c r="O254" s="108">
        <v>0.98</v>
      </c>
      <c r="P254" s="108">
        <v>0.98</v>
      </c>
      <c r="Q254" s="107">
        <v>0.03</v>
      </c>
      <c r="R254" s="107">
        <v>0.03</v>
      </c>
      <c r="S254" s="107">
        <v>0</v>
      </c>
      <c r="T254" s="107">
        <v>0</v>
      </c>
      <c r="U254" s="108">
        <v>90.8</v>
      </c>
      <c r="V254" s="108">
        <v>90.8</v>
      </c>
      <c r="W254" s="108">
        <v>67.5</v>
      </c>
      <c r="X254" s="109">
        <v>67.5</v>
      </c>
      <c r="Y254" s="108">
        <v>90.8</v>
      </c>
      <c r="Z254" s="108">
        <v>90.8</v>
      </c>
      <c r="AA254" s="108">
        <v>0.37</v>
      </c>
      <c r="AB254" s="109">
        <v>0.37</v>
      </c>
    </row>
    <row r="255" spans="1:28" s="11" customFormat="1" ht="49.5" customHeight="1" thickBot="1">
      <c r="A255" s="15"/>
      <c r="B255" s="90" t="s">
        <v>11</v>
      </c>
      <c r="C255" s="22"/>
      <c r="D255" s="22"/>
      <c r="E255" s="21">
        <f>E253+E254</f>
        <v>11.4</v>
      </c>
      <c r="F255" s="21">
        <f aca="true" t="shared" si="32" ref="F255:AB255">F253+F254</f>
        <v>11.4</v>
      </c>
      <c r="G255" s="21">
        <f t="shared" si="32"/>
        <v>10.5</v>
      </c>
      <c r="H255" s="21">
        <f t="shared" si="32"/>
        <v>10.5</v>
      </c>
      <c r="I255" s="21">
        <f t="shared" si="32"/>
        <v>81.9</v>
      </c>
      <c r="J255" s="21">
        <f t="shared" si="32"/>
        <v>81.9</v>
      </c>
      <c r="K255" s="21">
        <f t="shared" si="32"/>
        <v>539</v>
      </c>
      <c r="L255" s="21">
        <f t="shared" si="32"/>
        <v>539</v>
      </c>
      <c r="M255" s="21">
        <f t="shared" si="32"/>
        <v>0.31999999999999995</v>
      </c>
      <c r="N255" s="21">
        <f t="shared" si="32"/>
        <v>0.31999999999999995</v>
      </c>
      <c r="O255" s="21">
        <f t="shared" si="32"/>
        <v>0.98</v>
      </c>
      <c r="P255" s="21">
        <f t="shared" si="32"/>
        <v>0.98</v>
      </c>
      <c r="Q255" s="21">
        <f t="shared" si="32"/>
        <v>0.03</v>
      </c>
      <c r="R255" s="21">
        <f t="shared" si="32"/>
        <v>0.03</v>
      </c>
      <c r="S255" s="21">
        <f t="shared" si="32"/>
        <v>0</v>
      </c>
      <c r="T255" s="21">
        <f t="shared" si="32"/>
        <v>0</v>
      </c>
      <c r="U255" s="21">
        <f t="shared" si="32"/>
        <v>173.39999999999998</v>
      </c>
      <c r="V255" s="21">
        <f t="shared" si="32"/>
        <v>173.39999999999998</v>
      </c>
      <c r="W255" s="21">
        <f t="shared" si="32"/>
        <v>304.8</v>
      </c>
      <c r="X255" s="21">
        <f t="shared" si="32"/>
        <v>304.8</v>
      </c>
      <c r="Y255" s="21">
        <f t="shared" si="32"/>
        <v>116.8</v>
      </c>
      <c r="Z255" s="21">
        <f t="shared" si="32"/>
        <v>116.8</v>
      </c>
      <c r="AA255" s="21">
        <f t="shared" si="32"/>
        <v>2.97</v>
      </c>
      <c r="AB255" s="21">
        <f t="shared" si="32"/>
        <v>2.97</v>
      </c>
    </row>
    <row r="256" spans="1:28" s="11" customFormat="1" ht="27" customHeight="1">
      <c r="A256" s="13"/>
      <c r="B256" s="91"/>
      <c r="C256" s="40"/>
      <c r="D256" s="40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2"/>
      <c r="T256" s="42"/>
      <c r="U256" s="41"/>
      <c r="V256" s="41"/>
      <c r="W256" s="41"/>
      <c r="X256" s="41"/>
      <c r="Y256" s="41"/>
      <c r="Z256" s="41"/>
      <c r="AA256" s="41"/>
      <c r="AB256" s="41"/>
    </row>
    <row r="257" spans="1:28" s="11" customFormat="1" ht="38.25" customHeight="1">
      <c r="A257" s="14" t="s">
        <v>15</v>
      </c>
      <c r="B257" s="91"/>
      <c r="C257" s="40"/>
      <c r="D257" s="40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2"/>
      <c r="T257" s="42"/>
      <c r="U257" s="41"/>
      <c r="V257" s="41"/>
      <c r="W257" s="41"/>
      <c r="X257" s="41"/>
      <c r="Y257" s="41"/>
      <c r="Z257" s="41"/>
      <c r="AA257" s="41"/>
      <c r="AB257" s="41"/>
    </row>
    <row r="258" spans="1:28" s="11" customFormat="1" ht="29.25" customHeight="1" thickBot="1">
      <c r="A258" s="13"/>
      <c r="B258" s="91"/>
      <c r="C258" s="40"/>
      <c r="D258" s="40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2"/>
      <c r="T258" s="42"/>
      <c r="U258" s="41"/>
      <c r="V258" s="41"/>
      <c r="W258" s="41"/>
      <c r="X258" s="41"/>
      <c r="Y258" s="41"/>
      <c r="Z258" s="41"/>
      <c r="AA258" s="41"/>
      <c r="AB258" s="41"/>
    </row>
    <row r="259" spans="1:28" s="11" customFormat="1" ht="49.5" customHeight="1" thickBot="1">
      <c r="A259" s="114" t="s">
        <v>2</v>
      </c>
      <c r="B259" s="124" t="s">
        <v>3</v>
      </c>
      <c r="C259" s="125" t="s">
        <v>4</v>
      </c>
      <c r="D259" s="126"/>
      <c r="E259" s="127" t="s">
        <v>5</v>
      </c>
      <c r="F259" s="128"/>
      <c r="G259" s="127" t="s">
        <v>6</v>
      </c>
      <c r="H259" s="128"/>
      <c r="I259" s="127" t="s">
        <v>7</v>
      </c>
      <c r="J259" s="128"/>
      <c r="K259" s="127" t="s">
        <v>8</v>
      </c>
      <c r="L259" s="128"/>
      <c r="M259" s="131" t="s">
        <v>59</v>
      </c>
      <c r="N259" s="132"/>
      <c r="O259" s="132"/>
      <c r="P259" s="133"/>
      <c r="Q259" s="134" t="s">
        <v>59</v>
      </c>
      <c r="R259" s="135"/>
      <c r="S259" s="135"/>
      <c r="T259" s="136"/>
      <c r="U259" s="131" t="s">
        <v>60</v>
      </c>
      <c r="V259" s="132"/>
      <c r="W259" s="132"/>
      <c r="X259" s="132"/>
      <c r="Y259" s="132"/>
      <c r="Z259" s="132"/>
      <c r="AA259" s="132"/>
      <c r="AB259" s="133"/>
    </row>
    <row r="260" spans="1:28" s="11" customFormat="1" ht="92.25" customHeight="1" thickBot="1">
      <c r="A260" s="115"/>
      <c r="B260" s="117"/>
      <c r="C260" s="43" t="s">
        <v>9</v>
      </c>
      <c r="D260" s="44" t="s">
        <v>10</v>
      </c>
      <c r="E260" s="44" t="s">
        <v>9</v>
      </c>
      <c r="F260" s="44" t="s">
        <v>10</v>
      </c>
      <c r="G260" s="44" t="s">
        <v>9</v>
      </c>
      <c r="H260" s="44" t="s">
        <v>10</v>
      </c>
      <c r="I260" s="44" t="s">
        <v>9</v>
      </c>
      <c r="J260" s="44" t="s">
        <v>10</v>
      </c>
      <c r="K260" s="44" t="s">
        <v>9</v>
      </c>
      <c r="L260" s="44" t="s">
        <v>10</v>
      </c>
      <c r="M260" s="44" t="s">
        <v>65</v>
      </c>
      <c r="N260" s="44" t="s">
        <v>64</v>
      </c>
      <c r="O260" s="44" t="s">
        <v>63</v>
      </c>
      <c r="P260" s="44" t="s">
        <v>61</v>
      </c>
      <c r="Q260" s="45" t="s">
        <v>70</v>
      </c>
      <c r="R260" s="45" t="s">
        <v>72</v>
      </c>
      <c r="S260" s="45" t="s">
        <v>73</v>
      </c>
      <c r="T260" s="45" t="s">
        <v>71</v>
      </c>
      <c r="U260" s="44" t="s">
        <v>62</v>
      </c>
      <c r="V260" s="44" t="s">
        <v>66</v>
      </c>
      <c r="W260" s="44" t="s">
        <v>78</v>
      </c>
      <c r="X260" s="44" t="s">
        <v>79</v>
      </c>
      <c r="Y260" s="44" t="s">
        <v>80</v>
      </c>
      <c r="Z260" s="44" t="s">
        <v>67</v>
      </c>
      <c r="AA260" s="44" t="s">
        <v>68</v>
      </c>
      <c r="AB260" s="44" t="s">
        <v>69</v>
      </c>
    </row>
    <row r="261" spans="1:28" s="13" customFormat="1" ht="98.25" customHeight="1" thickBot="1">
      <c r="A261" s="70">
        <v>43</v>
      </c>
      <c r="B261" s="71" t="s">
        <v>142</v>
      </c>
      <c r="C261" s="22">
        <v>50</v>
      </c>
      <c r="D261" s="22">
        <v>40</v>
      </c>
      <c r="E261" s="21">
        <v>0.7</v>
      </c>
      <c r="F261" s="21">
        <v>0.56</v>
      </c>
      <c r="G261" s="21">
        <v>2.05</v>
      </c>
      <c r="H261" s="21">
        <v>1.64</v>
      </c>
      <c r="I261" s="21">
        <v>1.65</v>
      </c>
      <c r="J261" s="21">
        <v>1.32</v>
      </c>
      <c r="K261" s="21">
        <v>44</v>
      </c>
      <c r="L261" s="21">
        <v>36</v>
      </c>
      <c r="M261" s="108">
        <v>0</v>
      </c>
      <c r="N261" s="108">
        <v>0</v>
      </c>
      <c r="O261" s="108">
        <v>10</v>
      </c>
      <c r="P261" s="108">
        <v>8</v>
      </c>
      <c r="Q261" s="107">
        <v>0</v>
      </c>
      <c r="R261" s="107">
        <v>0</v>
      </c>
      <c r="S261" s="107">
        <v>0</v>
      </c>
      <c r="T261" s="107">
        <v>0</v>
      </c>
      <c r="U261" s="108">
        <v>18</v>
      </c>
      <c r="V261" s="108">
        <v>14.4</v>
      </c>
      <c r="W261" s="108">
        <v>12</v>
      </c>
      <c r="X261" s="109">
        <v>9.6</v>
      </c>
      <c r="Y261" s="108">
        <v>0</v>
      </c>
      <c r="Z261" s="108">
        <v>0</v>
      </c>
      <c r="AA261" s="108">
        <v>0.1</v>
      </c>
      <c r="AB261" s="109">
        <v>0.08</v>
      </c>
    </row>
    <row r="262" spans="1:28" s="13" customFormat="1" ht="65.25" customHeight="1" thickBot="1">
      <c r="A262" s="70">
        <v>132</v>
      </c>
      <c r="B262" s="71" t="s">
        <v>143</v>
      </c>
      <c r="C262" s="22" t="s">
        <v>139</v>
      </c>
      <c r="D262" s="22" t="s">
        <v>140</v>
      </c>
      <c r="E262" s="21">
        <v>3.4</v>
      </c>
      <c r="F262" s="21">
        <v>4.25</v>
      </c>
      <c r="G262" s="21">
        <v>6.7</v>
      </c>
      <c r="H262" s="21">
        <v>8.3</v>
      </c>
      <c r="I262" s="21">
        <v>20.1</v>
      </c>
      <c r="J262" s="21">
        <v>24.12</v>
      </c>
      <c r="K262" s="21">
        <v>137</v>
      </c>
      <c r="L262" s="21">
        <v>172</v>
      </c>
      <c r="M262" s="108">
        <v>0.016</v>
      </c>
      <c r="N262" s="108">
        <v>0.02</v>
      </c>
      <c r="O262" s="108">
        <v>12.86</v>
      </c>
      <c r="P262" s="108">
        <v>16.07</v>
      </c>
      <c r="Q262" s="107">
        <v>0.09</v>
      </c>
      <c r="R262" s="107">
        <v>0.11</v>
      </c>
      <c r="S262" s="107">
        <v>0.1</v>
      </c>
      <c r="T262" s="107">
        <v>0.1</v>
      </c>
      <c r="U262" s="108">
        <v>9.72</v>
      </c>
      <c r="V262" s="108">
        <v>12.15</v>
      </c>
      <c r="W262" s="108">
        <v>35.96</v>
      </c>
      <c r="X262" s="109">
        <v>44.95</v>
      </c>
      <c r="Y262" s="108">
        <v>19.55</v>
      </c>
      <c r="Z262" s="108">
        <v>24.44</v>
      </c>
      <c r="AA262" s="108">
        <v>0.72</v>
      </c>
      <c r="AB262" s="109">
        <v>0.9</v>
      </c>
    </row>
    <row r="263" spans="1:28" s="13" customFormat="1" ht="50.25" customHeight="1" thickBot="1">
      <c r="A263" s="70">
        <v>443</v>
      </c>
      <c r="B263" s="71" t="s">
        <v>158</v>
      </c>
      <c r="C263" s="22" t="s">
        <v>189</v>
      </c>
      <c r="D263" s="22" t="s">
        <v>190</v>
      </c>
      <c r="E263" s="21">
        <v>40.833333333333336</v>
      </c>
      <c r="F263" s="21">
        <v>47.599999999999994</v>
      </c>
      <c r="G263" s="21">
        <v>16.578333333333333</v>
      </c>
      <c r="H263" s="21">
        <v>19.34333333333333</v>
      </c>
      <c r="I263" s="21">
        <v>52.55833333333334</v>
      </c>
      <c r="J263" s="21">
        <v>61.36666666666667</v>
      </c>
      <c r="K263" s="21">
        <v>424.6666666666667</v>
      </c>
      <c r="L263" s="21">
        <v>452.66666666666663</v>
      </c>
      <c r="M263" s="108">
        <v>0.034999999999999996</v>
      </c>
      <c r="N263" s="108">
        <v>0.04666666666666667</v>
      </c>
      <c r="O263" s="108">
        <v>0</v>
      </c>
      <c r="P263" s="108">
        <v>0</v>
      </c>
      <c r="Q263" s="107">
        <v>0.5833333333333334</v>
      </c>
      <c r="R263" s="107">
        <v>0.5833333333333334</v>
      </c>
      <c r="S263" s="107">
        <v>0.18666666666666668</v>
      </c>
      <c r="T263" s="107">
        <v>0.22166666666666665</v>
      </c>
      <c r="U263" s="108">
        <v>11.899999999999999</v>
      </c>
      <c r="V263" s="108">
        <v>14.280000000000001</v>
      </c>
      <c r="W263" s="108">
        <v>101.55833333333334</v>
      </c>
      <c r="X263" s="109">
        <v>121.86999999999999</v>
      </c>
      <c r="Y263" s="108">
        <v>29.061666666666667</v>
      </c>
      <c r="Z263" s="108">
        <v>34.87166666666667</v>
      </c>
      <c r="AA263" s="108">
        <v>1.4466666666666668</v>
      </c>
      <c r="AB263" s="109">
        <v>1.7383333333333335</v>
      </c>
    </row>
    <row r="264" spans="1:28" s="13" customFormat="1" ht="54" customHeight="1" thickBot="1">
      <c r="A264" s="73">
        <v>639</v>
      </c>
      <c r="B264" s="72" t="s">
        <v>51</v>
      </c>
      <c r="C264" s="24">
        <v>200</v>
      </c>
      <c r="D264" s="24">
        <v>200</v>
      </c>
      <c r="E264" s="23">
        <v>0.6</v>
      </c>
      <c r="F264" s="23">
        <v>0.6</v>
      </c>
      <c r="G264" s="23">
        <v>0</v>
      </c>
      <c r="H264" s="23">
        <v>0</v>
      </c>
      <c r="I264" s="23">
        <v>31.4</v>
      </c>
      <c r="J264" s="23">
        <v>31.4</v>
      </c>
      <c r="K264" s="23">
        <v>124</v>
      </c>
      <c r="L264" s="23">
        <v>124</v>
      </c>
      <c r="M264" s="107">
        <v>0.08</v>
      </c>
      <c r="N264" s="108">
        <v>0.08</v>
      </c>
      <c r="O264" s="108">
        <v>20</v>
      </c>
      <c r="P264" s="108">
        <v>20</v>
      </c>
      <c r="Q264" s="107">
        <v>0</v>
      </c>
      <c r="R264" s="107">
        <v>0</v>
      </c>
      <c r="S264" s="107">
        <v>0.34</v>
      </c>
      <c r="T264" s="107">
        <v>0.34</v>
      </c>
      <c r="U264" s="108">
        <v>16</v>
      </c>
      <c r="V264" s="108">
        <v>16</v>
      </c>
      <c r="W264" s="108">
        <v>56</v>
      </c>
      <c r="X264" s="109">
        <v>56</v>
      </c>
      <c r="Y264" s="108">
        <v>84</v>
      </c>
      <c r="Z264" s="108">
        <v>84</v>
      </c>
      <c r="AA264" s="108">
        <v>1.2</v>
      </c>
      <c r="AB264" s="109">
        <v>1.2</v>
      </c>
    </row>
    <row r="265" spans="1:28" s="13" customFormat="1" ht="84" thickBot="1">
      <c r="A265" s="15"/>
      <c r="B265" s="71" t="s">
        <v>38</v>
      </c>
      <c r="C265" s="22">
        <v>32.5</v>
      </c>
      <c r="D265" s="22">
        <v>32.5</v>
      </c>
      <c r="E265" s="21">
        <v>2.5025</v>
      </c>
      <c r="F265" s="21">
        <v>2.5025</v>
      </c>
      <c r="G265" s="21">
        <v>0.455</v>
      </c>
      <c r="H265" s="21">
        <v>0.455</v>
      </c>
      <c r="I265" s="21">
        <v>12.2525</v>
      </c>
      <c r="J265" s="21">
        <v>12.2525</v>
      </c>
      <c r="K265" s="21">
        <v>65</v>
      </c>
      <c r="L265" s="21">
        <v>65</v>
      </c>
      <c r="M265" s="108">
        <v>0.0325</v>
      </c>
      <c r="N265" s="108">
        <v>0.0325</v>
      </c>
      <c r="O265" s="108">
        <v>0</v>
      </c>
      <c r="P265" s="108">
        <v>0</v>
      </c>
      <c r="Q265" s="107">
        <v>0</v>
      </c>
      <c r="R265" s="107">
        <v>0</v>
      </c>
      <c r="S265" s="107">
        <v>0</v>
      </c>
      <c r="T265" s="107">
        <v>0</v>
      </c>
      <c r="U265" s="108">
        <v>11.624166666666667</v>
      </c>
      <c r="V265" s="108">
        <v>11.624166666666667</v>
      </c>
      <c r="W265" s="108">
        <v>22.858333333333334</v>
      </c>
      <c r="X265" s="109">
        <v>22.858333333333334</v>
      </c>
      <c r="Y265" s="108">
        <v>20.420833333333334</v>
      </c>
      <c r="Z265" s="108">
        <v>20.420833333333334</v>
      </c>
      <c r="AA265" s="108">
        <v>1.5816666666666666</v>
      </c>
      <c r="AB265" s="109">
        <v>1.5816666666666666</v>
      </c>
    </row>
    <row r="266" spans="1:28" s="13" customFormat="1" ht="56.25" thickBot="1">
      <c r="A266" s="15"/>
      <c r="B266" s="71" t="s">
        <v>39</v>
      </c>
      <c r="C266" s="22">
        <v>18</v>
      </c>
      <c r="D266" s="22">
        <v>18</v>
      </c>
      <c r="E266" s="21">
        <v>1.3499999999999999</v>
      </c>
      <c r="F266" s="21">
        <v>1.3499999999999999</v>
      </c>
      <c r="G266" s="21">
        <v>0.522</v>
      </c>
      <c r="H266" s="21">
        <v>0.522</v>
      </c>
      <c r="I266" s="21">
        <v>9.252</v>
      </c>
      <c r="J266" s="21">
        <v>9.252</v>
      </c>
      <c r="K266" s="21">
        <v>47.4</v>
      </c>
      <c r="L266" s="21">
        <v>47.4</v>
      </c>
      <c r="M266" s="108">
        <v>0.02</v>
      </c>
      <c r="N266" s="108">
        <v>0.02</v>
      </c>
      <c r="O266" s="108">
        <v>0</v>
      </c>
      <c r="P266" s="108">
        <v>0</v>
      </c>
      <c r="Q266" s="107">
        <v>0</v>
      </c>
      <c r="R266" s="107">
        <v>0</v>
      </c>
      <c r="S266" s="107">
        <v>0.02</v>
      </c>
      <c r="T266" s="107">
        <v>0.02</v>
      </c>
      <c r="U266" s="108">
        <v>5.94</v>
      </c>
      <c r="V266" s="108">
        <v>5.94</v>
      </c>
      <c r="W266" s="108">
        <v>11.67</v>
      </c>
      <c r="X266" s="109">
        <v>11.67</v>
      </c>
      <c r="Y266" s="108">
        <v>10.44</v>
      </c>
      <c r="Z266" s="108">
        <v>10.44</v>
      </c>
      <c r="AA266" s="108">
        <v>0.8</v>
      </c>
      <c r="AB266" s="109">
        <v>0.8</v>
      </c>
    </row>
    <row r="267" spans="1:28" s="13" customFormat="1" ht="55.5" customHeight="1" thickBot="1">
      <c r="A267" s="15"/>
      <c r="B267" s="90" t="s">
        <v>11</v>
      </c>
      <c r="C267" s="22"/>
      <c r="D267" s="22"/>
      <c r="E267" s="21">
        <f>SUM(E261:E266)</f>
        <v>49.38583333333334</v>
      </c>
      <c r="F267" s="21">
        <f aca="true" t="shared" si="33" ref="F267:AB267">SUM(F261:F266)</f>
        <v>56.8625</v>
      </c>
      <c r="G267" s="21">
        <f t="shared" si="33"/>
        <v>26.30533333333333</v>
      </c>
      <c r="H267" s="21">
        <f t="shared" si="33"/>
        <v>30.260333333333328</v>
      </c>
      <c r="I267" s="21">
        <f t="shared" si="33"/>
        <v>127.21283333333334</v>
      </c>
      <c r="J267" s="21">
        <f t="shared" si="33"/>
        <v>139.71116666666668</v>
      </c>
      <c r="K267" s="21">
        <f t="shared" si="33"/>
        <v>842.0666666666667</v>
      </c>
      <c r="L267" s="21">
        <f t="shared" si="33"/>
        <v>897.0666666666666</v>
      </c>
      <c r="M267" s="21">
        <f t="shared" si="33"/>
        <v>0.1835</v>
      </c>
      <c r="N267" s="21">
        <f t="shared" si="33"/>
        <v>0.19916666666666666</v>
      </c>
      <c r="O267" s="21">
        <f t="shared" si="33"/>
        <v>42.86</v>
      </c>
      <c r="P267" s="21">
        <f t="shared" si="33"/>
        <v>44.07</v>
      </c>
      <c r="Q267" s="21">
        <f t="shared" si="33"/>
        <v>0.6733333333333333</v>
      </c>
      <c r="R267" s="21">
        <f t="shared" si="33"/>
        <v>0.6933333333333334</v>
      </c>
      <c r="S267" s="21">
        <f t="shared" si="33"/>
        <v>0.6466666666666667</v>
      </c>
      <c r="T267" s="21">
        <f t="shared" si="33"/>
        <v>0.6816666666666666</v>
      </c>
      <c r="U267" s="21">
        <f t="shared" si="33"/>
        <v>73.18416666666667</v>
      </c>
      <c r="V267" s="21">
        <f t="shared" si="33"/>
        <v>74.39416666666666</v>
      </c>
      <c r="W267" s="21">
        <f t="shared" si="33"/>
        <v>240.04666666666665</v>
      </c>
      <c r="X267" s="21">
        <f t="shared" si="33"/>
        <v>266.9483333333333</v>
      </c>
      <c r="Y267" s="21">
        <f t="shared" si="33"/>
        <v>163.47250000000003</v>
      </c>
      <c r="Z267" s="21">
        <f t="shared" si="33"/>
        <v>174.1725</v>
      </c>
      <c r="AA267" s="21">
        <f t="shared" si="33"/>
        <v>5.848333333333334</v>
      </c>
      <c r="AB267" s="21">
        <f t="shared" si="33"/>
        <v>6.3</v>
      </c>
    </row>
    <row r="268" spans="1:28" s="11" customFormat="1" ht="21.75" customHeight="1">
      <c r="A268" s="13"/>
      <c r="B268" s="89"/>
      <c r="C268" s="55"/>
      <c r="D268" s="55"/>
      <c r="E268" s="41"/>
      <c r="F268" s="41"/>
      <c r="G268" s="41"/>
      <c r="H268" s="41"/>
      <c r="I268" s="41"/>
      <c r="J268" s="41"/>
      <c r="K268" s="42"/>
      <c r="L268" s="42"/>
      <c r="M268" s="41"/>
      <c r="N268" s="41"/>
      <c r="O268" s="41"/>
      <c r="P268" s="41"/>
      <c r="Q268" s="42"/>
      <c r="R268" s="42"/>
      <c r="S268" s="42"/>
      <c r="T268" s="42"/>
      <c r="U268" s="41"/>
      <c r="V268" s="41"/>
      <c r="W268" s="41"/>
      <c r="X268" s="41"/>
      <c r="Y268" s="41"/>
      <c r="Z268" s="41"/>
      <c r="AA268" s="41"/>
      <c r="AB268" s="41"/>
    </row>
    <row r="269" spans="1:28" s="11" customFormat="1" ht="30.75" customHeight="1">
      <c r="A269" s="141" t="s">
        <v>109</v>
      </c>
      <c r="B269" s="141"/>
      <c r="C269" s="51"/>
      <c r="D269" s="51"/>
      <c r="E269" s="52"/>
      <c r="F269" s="52"/>
      <c r="G269" s="52"/>
      <c r="H269" s="52"/>
      <c r="I269" s="52"/>
      <c r="J269" s="52"/>
      <c r="K269" s="53"/>
      <c r="L269" s="53"/>
      <c r="M269" s="41"/>
      <c r="N269" s="41"/>
      <c r="O269" s="41"/>
      <c r="P269" s="41"/>
      <c r="Q269" s="42"/>
      <c r="R269" s="42"/>
      <c r="S269" s="42"/>
      <c r="T269" s="42"/>
      <c r="U269" s="41"/>
      <c r="V269" s="41"/>
      <c r="W269" s="41"/>
      <c r="X269" s="41"/>
      <c r="Y269" s="41"/>
      <c r="Z269" s="41"/>
      <c r="AA269" s="41"/>
      <c r="AB269" s="41"/>
    </row>
    <row r="270" spans="1:28" s="11" customFormat="1" ht="25.5" customHeight="1" thickBot="1">
      <c r="A270" s="19"/>
      <c r="B270" s="92"/>
      <c r="C270" s="51"/>
      <c r="D270" s="51"/>
      <c r="E270" s="52"/>
      <c r="F270" s="52"/>
      <c r="G270" s="52"/>
      <c r="H270" s="52"/>
      <c r="I270" s="52"/>
      <c r="J270" s="52"/>
      <c r="K270" s="53"/>
      <c r="L270" s="53"/>
      <c r="M270" s="41"/>
      <c r="N270" s="41"/>
      <c r="O270" s="41"/>
      <c r="P270" s="41"/>
      <c r="Q270" s="42"/>
      <c r="R270" s="42"/>
      <c r="S270" s="42"/>
      <c r="T270" s="42"/>
      <c r="U270" s="41"/>
      <c r="V270" s="41"/>
      <c r="W270" s="41"/>
      <c r="X270" s="41"/>
      <c r="Y270" s="41"/>
      <c r="Z270" s="41"/>
      <c r="AA270" s="41"/>
      <c r="AB270" s="41"/>
    </row>
    <row r="271" spans="1:28" s="11" customFormat="1" ht="43.5" customHeight="1" thickBot="1">
      <c r="A271" s="114" t="s">
        <v>2</v>
      </c>
      <c r="B271" s="124" t="s">
        <v>3</v>
      </c>
      <c r="C271" s="125" t="s">
        <v>4</v>
      </c>
      <c r="D271" s="126"/>
      <c r="E271" s="127" t="s">
        <v>5</v>
      </c>
      <c r="F271" s="128"/>
      <c r="G271" s="127" t="s">
        <v>6</v>
      </c>
      <c r="H271" s="128"/>
      <c r="I271" s="127" t="s">
        <v>7</v>
      </c>
      <c r="J271" s="128"/>
      <c r="K271" s="139" t="s">
        <v>8</v>
      </c>
      <c r="L271" s="140"/>
      <c r="M271" s="131" t="s">
        <v>59</v>
      </c>
      <c r="N271" s="132"/>
      <c r="O271" s="132"/>
      <c r="P271" s="133"/>
      <c r="Q271" s="134" t="s">
        <v>59</v>
      </c>
      <c r="R271" s="135"/>
      <c r="S271" s="135"/>
      <c r="T271" s="136"/>
      <c r="U271" s="131" t="s">
        <v>60</v>
      </c>
      <c r="V271" s="132"/>
      <c r="W271" s="132"/>
      <c r="X271" s="132"/>
      <c r="Y271" s="132"/>
      <c r="Z271" s="132"/>
      <c r="AA271" s="132"/>
      <c r="AB271" s="133"/>
    </row>
    <row r="272" spans="1:28" s="11" customFormat="1" ht="84.75" customHeight="1" thickBot="1">
      <c r="A272" s="115"/>
      <c r="B272" s="117"/>
      <c r="C272" s="43" t="s">
        <v>9</v>
      </c>
      <c r="D272" s="44" t="s">
        <v>10</v>
      </c>
      <c r="E272" s="44" t="s">
        <v>9</v>
      </c>
      <c r="F272" s="44" t="s">
        <v>10</v>
      </c>
      <c r="G272" s="44" t="s">
        <v>9</v>
      </c>
      <c r="H272" s="44" t="s">
        <v>10</v>
      </c>
      <c r="I272" s="44" t="s">
        <v>9</v>
      </c>
      <c r="J272" s="44" t="s">
        <v>10</v>
      </c>
      <c r="K272" s="45" t="s">
        <v>9</v>
      </c>
      <c r="L272" s="45" t="s">
        <v>10</v>
      </c>
      <c r="M272" s="44" t="s">
        <v>65</v>
      </c>
      <c r="N272" s="44" t="s">
        <v>64</v>
      </c>
      <c r="O272" s="44" t="s">
        <v>63</v>
      </c>
      <c r="P272" s="44" t="s">
        <v>61</v>
      </c>
      <c r="Q272" s="45" t="s">
        <v>70</v>
      </c>
      <c r="R272" s="45" t="s">
        <v>72</v>
      </c>
      <c r="S272" s="45" t="s">
        <v>73</v>
      </c>
      <c r="T272" s="45" t="s">
        <v>71</v>
      </c>
      <c r="U272" s="44" t="s">
        <v>62</v>
      </c>
      <c r="V272" s="44" t="s">
        <v>66</v>
      </c>
      <c r="W272" s="44" t="s">
        <v>78</v>
      </c>
      <c r="X272" s="44" t="s">
        <v>79</v>
      </c>
      <c r="Y272" s="44" t="s">
        <v>80</v>
      </c>
      <c r="Z272" s="44" t="s">
        <v>67</v>
      </c>
      <c r="AA272" s="44" t="s">
        <v>68</v>
      </c>
      <c r="AB272" s="44" t="s">
        <v>69</v>
      </c>
    </row>
    <row r="273" spans="1:28" s="11" customFormat="1" ht="84" thickBot="1">
      <c r="A273" s="77"/>
      <c r="B273" s="78" t="s">
        <v>110</v>
      </c>
      <c r="C273" s="77">
        <v>50</v>
      </c>
      <c r="D273" s="79">
        <v>50</v>
      </c>
      <c r="E273" s="58">
        <v>7.2</v>
      </c>
      <c r="F273" s="59">
        <v>7.2</v>
      </c>
      <c r="G273" s="58">
        <v>16.3</v>
      </c>
      <c r="H273" s="59">
        <v>16.3</v>
      </c>
      <c r="I273" s="60">
        <v>30.7</v>
      </c>
      <c r="J273" s="60">
        <v>30.7</v>
      </c>
      <c r="K273" s="61">
        <v>299</v>
      </c>
      <c r="L273" s="61">
        <v>299</v>
      </c>
      <c r="M273" s="108">
        <v>0.28</v>
      </c>
      <c r="N273" s="108">
        <v>0.28</v>
      </c>
      <c r="O273" s="108">
        <v>0</v>
      </c>
      <c r="P273" s="108">
        <v>0</v>
      </c>
      <c r="Q273" s="107">
        <v>0</v>
      </c>
      <c r="R273" s="107">
        <v>0</v>
      </c>
      <c r="S273" s="107">
        <v>0</v>
      </c>
      <c r="T273" s="107">
        <v>0</v>
      </c>
      <c r="U273" s="108">
        <v>77.5</v>
      </c>
      <c r="V273" s="108">
        <v>77.5</v>
      </c>
      <c r="W273" s="108">
        <v>222.5</v>
      </c>
      <c r="X273" s="109">
        <v>222.5</v>
      </c>
      <c r="Y273" s="108">
        <v>32.5</v>
      </c>
      <c r="Z273" s="108">
        <v>32.5</v>
      </c>
      <c r="AA273" s="108">
        <v>3.25</v>
      </c>
      <c r="AB273" s="109">
        <v>3.25</v>
      </c>
    </row>
    <row r="274" spans="1:28" s="11" customFormat="1" ht="49.5" customHeight="1" thickBot="1">
      <c r="A274" s="70">
        <v>686</v>
      </c>
      <c r="B274" s="71" t="s">
        <v>25</v>
      </c>
      <c r="C274" s="22" t="s">
        <v>47</v>
      </c>
      <c r="D274" s="22" t="s">
        <v>47</v>
      </c>
      <c r="E274" s="21">
        <v>0.3</v>
      </c>
      <c r="F274" s="21">
        <v>0.3</v>
      </c>
      <c r="G274" s="21">
        <v>0</v>
      </c>
      <c r="H274" s="21">
        <v>0</v>
      </c>
      <c r="I274" s="21">
        <v>15.2</v>
      </c>
      <c r="J274" s="21">
        <v>15.2</v>
      </c>
      <c r="K274" s="23">
        <v>60</v>
      </c>
      <c r="L274" s="23">
        <v>60</v>
      </c>
      <c r="M274" s="108">
        <v>0</v>
      </c>
      <c r="N274" s="108">
        <v>0</v>
      </c>
      <c r="O274" s="108">
        <v>4.06</v>
      </c>
      <c r="P274" s="108">
        <v>4.06</v>
      </c>
      <c r="Q274" s="107">
        <v>0</v>
      </c>
      <c r="R274" s="107">
        <v>0</v>
      </c>
      <c r="S274" s="107">
        <v>0</v>
      </c>
      <c r="T274" s="107">
        <v>0</v>
      </c>
      <c r="U274" s="108">
        <v>15.16</v>
      </c>
      <c r="V274" s="108">
        <v>15.16</v>
      </c>
      <c r="W274" s="108">
        <v>7.14</v>
      </c>
      <c r="X274" s="109">
        <v>7.14</v>
      </c>
      <c r="Y274" s="108">
        <v>5.6</v>
      </c>
      <c r="Z274" s="108">
        <v>5.6</v>
      </c>
      <c r="AA274" s="108">
        <v>0.58</v>
      </c>
      <c r="AB274" s="109">
        <v>0.58</v>
      </c>
    </row>
    <row r="275" spans="1:28" s="11" customFormat="1" ht="37.5" customHeight="1" thickBot="1">
      <c r="A275" s="15"/>
      <c r="B275" s="90" t="s">
        <v>11</v>
      </c>
      <c r="C275" s="22"/>
      <c r="D275" s="22"/>
      <c r="E275" s="21">
        <f>SUM(E273:E274)</f>
        <v>7.5</v>
      </c>
      <c r="F275" s="21">
        <f aca="true" t="shared" si="34" ref="F275:AB275">SUM(F273:F274)</f>
        <v>7.5</v>
      </c>
      <c r="G275" s="21">
        <f t="shared" si="34"/>
        <v>16.3</v>
      </c>
      <c r="H275" s="21">
        <f t="shared" si="34"/>
        <v>16.3</v>
      </c>
      <c r="I275" s="21">
        <f t="shared" si="34"/>
        <v>45.9</v>
      </c>
      <c r="J275" s="21">
        <f t="shared" si="34"/>
        <v>45.9</v>
      </c>
      <c r="K275" s="21">
        <f t="shared" si="34"/>
        <v>359</v>
      </c>
      <c r="L275" s="21">
        <f t="shared" si="34"/>
        <v>359</v>
      </c>
      <c r="M275" s="110">
        <f t="shared" si="34"/>
        <v>0.28</v>
      </c>
      <c r="N275" s="110">
        <f t="shared" si="34"/>
        <v>0.28</v>
      </c>
      <c r="O275" s="110">
        <f t="shared" si="34"/>
        <v>4.06</v>
      </c>
      <c r="P275" s="110">
        <f t="shared" si="34"/>
        <v>4.06</v>
      </c>
      <c r="Q275" s="110">
        <f t="shared" si="34"/>
        <v>0</v>
      </c>
      <c r="R275" s="110">
        <f t="shared" si="34"/>
        <v>0</v>
      </c>
      <c r="S275" s="110">
        <f t="shared" si="34"/>
        <v>0</v>
      </c>
      <c r="T275" s="110">
        <f t="shared" si="34"/>
        <v>0</v>
      </c>
      <c r="U275" s="110">
        <f t="shared" si="34"/>
        <v>92.66</v>
      </c>
      <c r="V275" s="110">
        <f t="shared" si="34"/>
        <v>92.66</v>
      </c>
      <c r="W275" s="110">
        <f t="shared" si="34"/>
        <v>229.64</v>
      </c>
      <c r="X275" s="110">
        <f t="shared" si="34"/>
        <v>229.64</v>
      </c>
      <c r="Y275" s="110">
        <f t="shared" si="34"/>
        <v>38.1</v>
      </c>
      <c r="Z275" s="110">
        <f t="shared" si="34"/>
        <v>38.1</v>
      </c>
      <c r="AA275" s="110">
        <f t="shared" si="34"/>
        <v>3.83</v>
      </c>
      <c r="AB275" s="110">
        <f t="shared" si="34"/>
        <v>3.83</v>
      </c>
    </row>
    <row r="276" spans="1:28" s="11" customFormat="1" ht="30.75" customHeight="1" thickBot="1">
      <c r="A276" s="15"/>
      <c r="B276" s="90" t="s">
        <v>26</v>
      </c>
      <c r="C276" s="22"/>
      <c r="D276" s="22"/>
      <c r="E276" s="21">
        <f>E255+E267+E275</f>
        <v>68.28583333333333</v>
      </c>
      <c r="F276" s="21">
        <f aca="true" t="shared" si="35" ref="F276:AB276">F255+F267+F275</f>
        <v>75.7625</v>
      </c>
      <c r="G276" s="21">
        <f t="shared" si="35"/>
        <v>53.105333333333334</v>
      </c>
      <c r="H276" s="21">
        <f t="shared" si="35"/>
        <v>57.06033333333333</v>
      </c>
      <c r="I276" s="21">
        <f t="shared" si="35"/>
        <v>255.01283333333336</v>
      </c>
      <c r="J276" s="21">
        <f t="shared" si="35"/>
        <v>267.51116666666667</v>
      </c>
      <c r="K276" s="21">
        <f t="shared" si="35"/>
        <v>1740.0666666666666</v>
      </c>
      <c r="L276" s="21">
        <f t="shared" si="35"/>
        <v>1795.0666666666666</v>
      </c>
      <c r="M276" s="21">
        <f t="shared" si="35"/>
        <v>0.7835</v>
      </c>
      <c r="N276" s="21">
        <f t="shared" si="35"/>
        <v>0.7991666666666666</v>
      </c>
      <c r="O276" s="21">
        <f t="shared" si="35"/>
        <v>47.9</v>
      </c>
      <c r="P276" s="21">
        <f t="shared" si="35"/>
        <v>49.11</v>
      </c>
      <c r="Q276" s="21">
        <f t="shared" si="35"/>
        <v>0.7033333333333334</v>
      </c>
      <c r="R276" s="21">
        <f t="shared" si="35"/>
        <v>0.7233333333333334</v>
      </c>
      <c r="S276" s="21">
        <f t="shared" si="35"/>
        <v>0.6466666666666667</v>
      </c>
      <c r="T276" s="21">
        <f t="shared" si="35"/>
        <v>0.6816666666666666</v>
      </c>
      <c r="U276" s="21">
        <f t="shared" si="35"/>
        <v>339.2441666666666</v>
      </c>
      <c r="V276" s="21">
        <f t="shared" si="35"/>
        <v>340.45416666666665</v>
      </c>
      <c r="W276" s="21">
        <f t="shared" si="35"/>
        <v>774.4866666666667</v>
      </c>
      <c r="X276" s="21">
        <f t="shared" si="35"/>
        <v>801.3883333333333</v>
      </c>
      <c r="Y276" s="21">
        <f t="shared" si="35"/>
        <v>318.37250000000006</v>
      </c>
      <c r="Z276" s="21">
        <f t="shared" si="35"/>
        <v>329.07250000000005</v>
      </c>
      <c r="AA276" s="21">
        <f t="shared" si="35"/>
        <v>12.648333333333333</v>
      </c>
      <c r="AB276" s="21">
        <f t="shared" si="35"/>
        <v>13.1</v>
      </c>
    </row>
    <row r="277" spans="1:28" s="11" customFormat="1" ht="13.5" customHeight="1">
      <c r="A277" s="13"/>
      <c r="B277" s="89"/>
      <c r="C277" s="55"/>
      <c r="D277" s="55"/>
      <c r="E277" s="41"/>
      <c r="F277" s="41"/>
      <c r="G277" s="41"/>
      <c r="H277" s="41"/>
      <c r="I277" s="41"/>
      <c r="J277" s="41"/>
      <c r="K277" s="42"/>
      <c r="L277" s="42"/>
      <c r="M277" s="41"/>
      <c r="N277" s="41"/>
      <c r="O277" s="41"/>
      <c r="P277" s="41"/>
      <c r="Q277" s="42"/>
      <c r="R277" s="42"/>
      <c r="S277" s="42"/>
      <c r="T277" s="42"/>
      <c r="U277" s="41"/>
      <c r="V277" s="41"/>
      <c r="W277" s="41"/>
      <c r="X277" s="41"/>
      <c r="Y277" s="41"/>
      <c r="Z277" s="41"/>
      <c r="AA277" s="41"/>
      <c r="AB277" s="41"/>
    </row>
    <row r="278" spans="1:28" s="11" customFormat="1" ht="38.25" customHeight="1">
      <c r="A278" s="93" t="s">
        <v>21</v>
      </c>
      <c r="B278" s="89"/>
      <c r="C278" s="55"/>
      <c r="D278" s="55"/>
      <c r="E278" s="41"/>
      <c r="F278" s="41"/>
      <c r="G278" s="41"/>
      <c r="H278" s="41"/>
      <c r="I278" s="41"/>
      <c r="J278" s="41"/>
      <c r="K278" s="42"/>
      <c r="L278" s="42"/>
      <c r="M278" s="41"/>
      <c r="N278" s="41"/>
      <c r="O278" s="41"/>
      <c r="P278" s="41"/>
      <c r="Q278" s="42"/>
      <c r="R278" s="42"/>
      <c r="S278" s="42"/>
      <c r="T278" s="42"/>
      <c r="U278" s="41"/>
      <c r="V278" s="41"/>
      <c r="W278" s="41"/>
      <c r="X278" s="41"/>
      <c r="Y278" s="41"/>
      <c r="Z278" s="41"/>
      <c r="AA278" s="41"/>
      <c r="AB278" s="41"/>
    </row>
    <row r="279" spans="1:28" s="11" customFormat="1" ht="24.75" customHeight="1" thickBot="1">
      <c r="A279" s="13"/>
      <c r="B279" s="89"/>
      <c r="C279" s="55"/>
      <c r="D279" s="55"/>
      <c r="E279" s="41"/>
      <c r="F279" s="41"/>
      <c r="G279" s="41"/>
      <c r="H279" s="41"/>
      <c r="I279" s="41"/>
      <c r="J279" s="41"/>
      <c r="K279" s="42"/>
      <c r="L279" s="42"/>
      <c r="M279" s="41"/>
      <c r="N279" s="41"/>
      <c r="O279" s="41"/>
      <c r="P279" s="41"/>
      <c r="Q279" s="42"/>
      <c r="R279" s="42"/>
      <c r="S279" s="42"/>
      <c r="T279" s="42"/>
      <c r="U279" s="41"/>
      <c r="V279" s="41"/>
      <c r="W279" s="41"/>
      <c r="X279" s="41"/>
      <c r="Y279" s="41"/>
      <c r="Z279" s="41"/>
      <c r="AA279" s="41"/>
      <c r="AB279" s="41"/>
    </row>
    <row r="280" spans="1:28" s="11" customFormat="1" ht="49.5" customHeight="1" thickBot="1">
      <c r="A280" s="114" t="s">
        <v>2</v>
      </c>
      <c r="B280" s="124" t="s">
        <v>3</v>
      </c>
      <c r="C280" s="125" t="s">
        <v>4</v>
      </c>
      <c r="D280" s="126"/>
      <c r="E280" s="127" t="s">
        <v>5</v>
      </c>
      <c r="F280" s="128"/>
      <c r="G280" s="127" t="s">
        <v>6</v>
      </c>
      <c r="H280" s="128"/>
      <c r="I280" s="127" t="s">
        <v>7</v>
      </c>
      <c r="J280" s="128"/>
      <c r="K280" s="127" t="s">
        <v>8</v>
      </c>
      <c r="L280" s="128"/>
      <c r="M280" s="131" t="s">
        <v>59</v>
      </c>
      <c r="N280" s="132"/>
      <c r="O280" s="132"/>
      <c r="P280" s="133"/>
      <c r="Q280" s="134" t="s">
        <v>59</v>
      </c>
      <c r="R280" s="135"/>
      <c r="S280" s="135"/>
      <c r="T280" s="136"/>
      <c r="U280" s="131" t="s">
        <v>60</v>
      </c>
      <c r="V280" s="132"/>
      <c r="W280" s="132"/>
      <c r="X280" s="132"/>
      <c r="Y280" s="132"/>
      <c r="Z280" s="132"/>
      <c r="AA280" s="132"/>
      <c r="AB280" s="133"/>
    </row>
    <row r="281" spans="1:28" s="11" customFormat="1" ht="87" customHeight="1" thickBot="1">
      <c r="A281" s="115"/>
      <c r="B281" s="117"/>
      <c r="C281" s="43" t="s">
        <v>9</v>
      </c>
      <c r="D281" s="44" t="s">
        <v>10</v>
      </c>
      <c r="E281" s="44" t="s">
        <v>9</v>
      </c>
      <c r="F281" s="44" t="s">
        <v>10</v>
      </c>
      <c r="G281" s="44" t="s">
        <v>9</v>
      </c>
      <c r="H281" s="44" t="s">
        <v>10</v>
      </c>
      <c r="I281" s="44" t="s">
        <v>9</v>
      </c>
      <c r="J281" s="44" t="s">
        <v>10</v>
      </c>
      <c r="K281" s="44" t="s">
        <v>9</v>
      </c>
      <c r="L281" s="44" t="s">
        <v>10</v>
      </c>
      <c r="M281" s="44" t="s">
        <v>65</v>
      </c>
      <c r="N281" s="44" t="s">
        <v>64</v>
      </c>
      <c r="O281" s="44" t="s">
        <v>63</v>
      </c>
      <c r="P281" s="44" t="s">
        <v>61</v>
      </c>
      <c r="Q281" s="45" t="s">
        <v>70</v>
      </c>
      <c r="R281" s="45" t="s">
        <v>72</v>
      </c>
      <c r="S281" s="45" t="s">
        <v>73</v>
      </c>
      <c r="T281" s="45" t="s">
        <v>71</v>
      </c>
      <c r="U281" s="44" t="s">
        <v>62</v>
      </c>
      <c r="V281" s="44" t="s">
        <v>66</v>
      </c>
      <c r="W281" s="44" t="s">
        <v>78</v>
      </c>
      <c r="X281" s="44" t="s">
        <v>79</v>
      </c>
      <c r="Y281" s="44" t="s">
        <v>80</v>
      </c>
      <c r="Z281" s="44" t="s">
        <v>67</v>
      </c>
      <c r="AA281" s="44" t="s">
        <v>68</v>
      </c>
      <c r="AB281" s="44" t="s">
        <v>69</v>
      </c>
    </row>
    <row r="282" spans="1:28" s="11" customFormat="1" ht="57" customHeight="1" thickBot="1">
      <c r="A282" s="70">
        <v>304</v>
      </c>
      <c r="B282" s="71" t="s">
        <v>159</v>
      </c>
      <c r="C282" s="22" t="s">
        <v>91</v>
      </c>
      <c r="D282" s="22" t="s">
        <v>91</v>
      </c>
      <c r="E282" s="21">
        <v>9.66</v>
      </c>
      <c r="F282" s="21">
        <v>9.66</v>
      </c>
      <c r="G282" s="21">
        <v>17.48</v>
      </c>
      <c r="H282" s="21">
        <v>17.48</v>
      </c>
      <c r="I282" s="21">
        <v>40.85</v>
      </c>
      <c r="J282" s="21">
        <v>40.85</v>
      </c>
      <c r="K282" s="21">
        <v>323.6</v>
      </c>
      <c r="L282" s="21">
        <v>323.6</v>
      </c>
      <c r="M282" s="108">
        <v>0.03</v>
      </c>
      <c r="N282" s="108">
        <v>0.03</v>
      </c>
      <c r="O282" s="108">
        <v>0</v>
      </c>
      <c r="P282" s="108">
        <v>0</v>
      </c>
      <c r="Q282" s="107">
        <v>0.03</v>
      </c>
      <c r="R282" s="107">
        <v>0.03</v>
      </c>
      <c r="S282" s="107">
        <v>0</v>
      </c>
      <c r="T282" s="107">
        <v>0</v>
      </c>
      <c r="U282" s="108">
        <v>4.14</v>
      </c>
      <c r="V282" s="108">
        <v>4.14</v>
      </c>
      <c r="W282" s="108">
        <v>61.9</v>
      </c>
      <c r="X282" s="109">
        <v>61.9</v>
      </c>
      <c r="Y282" s="108">
        <v>20.3</v>
      </c>
      <c r="Z282" s="108">
        <v>20.3</v>
      </c>
      <c r="AA282" s="108">
        <v>0.41</v>
      </c>
      <c r="AB282" s="109">
        <v>0.41</v>
      </c>
    </row>
    <row r="283" spans="1:28" s="11" customFormat="1" ht="58.5" customHeight="1" thickBot="1">
      <c r="A283" s="70">
        <v>385</v>
      </c>
      <c r="B283" s="71" t="s">
        <v>125</v>
      </c>
      <c r="C283" s="24">
        <v>70</v>
      </c>
      <c r="D283" s="24">
        <v>70</v>
      </c>
      <c r="E283" s="23">
        <v>0.28</v>
      </c>
      <c r="F283" s="23">
        <v>0.28</v>
      </c>
      <c r="G283" s="23">
        <v>0.28</v>
      </c>
      <c r="H283" s="23">
        <v>0.28</v>
      </c>
      <c r="I283" s="23">
        <v>21.73</v>
      </c>
      <c r="J283" s="23">
        <v>21.73</v>
      </c>
      <c r="K283" s="23">
        <v>121</v>
      </c>
      <c r="L283" s="23">
        <v>121</v>
      </c>
      <c r="M283" s="108">
        <v>0.02</v>
      </c>
      <c r="N283" s="108">
        <v>0.02</v>
      </c>
      <c r="O283" s="108">
        <v>2.97</v>
      </c>
      <c r="P283" s="108">
        <v>2.97</v>
      </c>
      <c r="Q283" s="107">
        <v>0</v>
      </c>
      <c r="R283" s="107">
        <v>0</v>
      </c>
      <c r="S283" s="107">
        <v>0</v>
      </c>
      <c r="T283" s="107">
        <v>0</v>
      </c>
      <c r="U283" s="108">
        <v>11.5</v>
      </c>
      <c r="V283" s="108">
        <v>11.5</v>
      </c>
      <c r="W283" s="108">
        <v>7.6</v>
      </c>
      <c r="X283" s="109">
        <v>7.6</v>
      </c>
      <c r="Y283" s="108">
        <v>6.2</v>
      </c>
      <c r="Z283" s="108">
        <v>6.2</v>
      </c>
      <c r="AA283" s="108">
        <v>1.56</v>
      </c>
      <c r="AB283" s="109">
        <v>1.56</v>
      </c>
    </row>
    <row r="284" spans="1:28" s="11" customFormat="1" ht="49.5" customHeight="1" thickBot="1">
      <c r="A284" s="70">
        <v>685</v>
      </c>
      <c r="B284" s="71" t="s">
        <v>46</v>
      </c>
      <c r="C284" s="22" t="s">
        <v>48</v>
      </c>
      <c r="D284" s="22" t="s">
        <v>48</v>
      </c>
      <c r="E284" s="21">
        <v>0.2</v>
      </c>
      <c r="F284" s="21">
        <v>0.2</v>
      </c>
      <c r="G284" s="21">
        <v>0</v>
      </c>
      <c r="H284" s="21">
        <v>0</v>
      </c>
      <c r="I284" s="21">
        <v>15</v>
      </c>
      <c r="J284" s="21">
        <v>15</v>
      </c>
      <c r="K284" s="21">
        <v>58</v>
      </c>
      <c r="L284" s="21">
        <v>58</v>
      </c>
      <c r="M284" s="108">
        <v>0</v>
      </c>
      <c r="N284" s="108">
        <v>0</v>
      </c>
      <c r="O284" s="108">
        <v>0.02</v>
      </c>
      <c r="P284" s="108">
        <v>0.02</v>
      </c>
      <c r="Q284" s="107">
        <v>0</v>
      </c>
      <c r="R284" s="107">
        <v>0</v>
      </c>
      <c r="S284" s="107">
        <v>0</v>
      </c>
      <c r="T284" s="107">
        <v>0</v>
      </c>
      <c r="U284" s="108">
        <v>1.29</v>
      </c>
      <c r="V284" s="108">
        <v>1.29</v>
      </c>
      <c r="W284" s="108">
        <v>1.6</v>
      </c>
      <c r="X284" s="109">
        <v>1.6</v>
      </c>
      <c r="Y284" s="108">
        <v>0.88</v>
      </c>
      <c r="Z284" s="108">
        <v>0.88</v>
      </c>
      <c r="AA284" s="108">
        <v>0.21</v>
      </c>
      <c r="AB284" s="109">
        <v>0.21</v>
      </c>
    </row>
    <row r="285" spans="1:28" s="11" customFormat="1" ht="36.75" customHeight="1" thickBot="1">
      <c r="A285" s="15"/>
      <c r="B285" s="90" t="s">
        <v>11</v>
      </c>
      <c r="C285" s="22"/>
      <c r="D285" s="22"/>
      <c r="E285" s="21">
        <f>SUM(E282:E284)</f>
        <v>10.139999999999999</v>
      </c>
      <c r="F285" s="21">
        <f aca="true" t="shared" si="36" ref="F285:AB285">SUM(F282:F284)</f>
        <v>10.139999999999999</v>
      </c>
      <c r="G285" s="21">
        <f t="shared" si="36"/>
        <v>17.76</v>
      </c>
      <c r="H285" s="21">
        <f t="shared" si="36"/>
        <v>17.76</v>
      </c>
      <c r="I285" s="21">
        <f t="shared" si="36"/>
        <v>77.58</v>
      </c>
      <c r="J285" s="21">
        <f t="shared" si="36"/>
        <v>77.58</v>
      </c>
      <c r="K285" s="21">
        <f t="shared" si="36"/>
        <v>502.6</v>
      </c>
      <c r="L285" s="21">
        <f t="shared" si="36"/>
        <v>502.6</v>
      </c>
      <c r="M285" s="21">
        <f t="shared" si="36"/>
        <v>0.05</v>
      </c>
      <c r="N285" s="21">
        <f t="shared" si="36"/>
        <v>0.05</v>
      </c>
      <c r="O285" s="21">
        <f t="shared" si="36"/>
        <v>2.99</v>
      </c>
      <c r="P285" s="21">
        <f t="shared" si="36"/>
        <v>2.99</v>
      </c>
      <c r="Q285" s="21">
        <f t="shared" si="36"/>
        <v>0.03</v>
      </c>
      <c r="R285" s="21">
        <f t="shared" si="36"/>
        <v>0.03</v>
      </c>
      <c r="S285" s="21">
        <f t="shared" si="36"/>
        <v>0</v>
      </c>
      <c r="T285" s="21">
        <f t="shared" si="36"/>
        <v>0</v>
      </c>
      <c r="U285" s="21">
        <f t="shared" si="36"/>
        <v>16.93</v>
      </c>
      <c r="V285" s="21">
        <f t="shared" si="36"/>
        <v>16.93</v>
      </c>
      <c r="W285" s="21">
        <f t="shared" si="36"/>
        <v>71.1</v>
      </c>
      <c r="X285" s="21">
        <f t="shared" si="36"/>
        <v>71.1</v>
      </c>
      <c r="Y285" s="21">
        <f t="shared" si="36"/>
        <v>27.38</v>
      </c>
      <c r="Z285" s="21">
        <f t="shared" si="36"/>
        <v>27.38</v>
      </c>
      <c r="AA285" s="21">
        <f t="shared" si="36"/>
        <v>2.18</v>
      </c>
      <c r="AB285" s="21">
        <f t="shared" si="36"/>
        <v>2.18</v>
      </c>
    </row>
    <row r="286" spans="1:28" s="11" customFormat="1" ht="24.75" customHeight="1">
      <c r="A286" s="19"/>
      <c r="B286" s="92"/>
      <c r="C286" s="51"/>
      <c r="D286" s="51"/>
      <c r="E286" s="52"/>
      <c r="F286" s="52"/>
      <c r="G286" s="52"/>
      <c r="H286" s="52"/>
      <c r="I286" s="52"/>
      <c r="J286" s="52"/>
      <c r="K286" s="52"/>
      <c r="L286" s="52"/>
      <c r="M286" s="41"/>
      <c r="N286" s="41"/>
      <c r="O286" s="41"/>
      <c r="P286" s="41"/>
      <c r="Q286" s="42"/>
      <c r="R286" s="42"/>
      <c r="S286" s="42"/>
      <c r="T286" s="42"/>
      <c r="U286" s="41"/>
      <c r="V286" s="41"/>
      <c r="W286" s="41"/>
      <c r="X286" s="41"/>
      <c r="Y286" s="41"/>
      <c r="Z286" s="41"/>
      <c r="AA286" s="41"/>
      <c r="AB286" s="41"/>
    </row>
    <row r="287" spans="1:28" s="11" customFormat="1" ht="24.75" customHeight="1">
      <c r="A287" s="14" t="s">
        <v>12</v>
      </c>
      <c r="B287" s="91"/>
      <c r="C287" s="40"/>
      <c r="D287" s="40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2"/>
      <c r="R287" s="42"/>
      <c r="S287" s="42"/>
      <c r="T287" s="42"/>
      <c r="U287" s="41"/>
      <c r="V287" s="41"/>
      <c r="W287" s="41"/>
      <c r="X287" s="41"/>
      <c r="Y287" s="41"/>
      <c r="Z287" s="41"/>
      <c r="AA287" s="41"/>
      <c r="AB287" s="41"/>
    </row>
    <row r="288" spans="1:28" s="11" customFormat="1" ht="21" customHeight="1" thickBot="1">
      <c r="A288" s="13"/>
      <c r="B288" s="91"/>
      <c r="C288" s="40"/>
      <c r="D288" s="40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2"/>
      <c r="R288" s="42"/>
      <c r="S288" s="42"/>
      <c r="T288" s="42"/>
      <c r="U288" s="41"/>
      <c r="V288" s="41"/>
      <c r="W288" s="41"/>
      <c r="X288" s="41"/>
      <c r="Y288" s="41"/>
      <c r="Z288" s="41"/>
      <c r="AA288" s="41"/>
      <c r="AB288" s="41"/>
    </row>
    <row r="289" spans="1:28" s="11" customFormat="1" ht="49.5" customHeight="1" thickBot="1">
      <c r="A289" s="114" t="s">
        <v>2</v>
      </c>
      <c r="B289" s="124" t="s">
        <v>3</v>
      </c>
      <c r="C289" s="125" t="s">
        <v>4</v>
      </c>
      <c r="D289" s="126"/>
      <c r="E289" s="127" t="s">
        <v>5</v>
      </c>
      <c r="F289" s="128"/>
      <c r="G289" s="127" t="s">
        <v>6</v>
      </c>
      <c r="H289" s="128"/>
      <c r="I289" s="127" t="s">
        <v>7</v>
      </c>
      <c r="J289" s="128"/>
      <c r="K289" s="127" t="s">
        <v>8</v>
      </c>
      <c r="L289" s="128"/>
      <c r="M289" s="131" t="s">
        <v>59</v>
      </c>
      <c r="N289" s="132"/>
      <c r="O289" s="132"/>
      <c r="P289" s="133"/>
      <c r="Q289" s="134" t="s">
        <v>59</v>
      </c>
      <c r="R289" s="135"/>
      <c r="S289" s="135"/>
      <c r="T289" s="136"/>
      <c r="U289" s="131" t="s">
        <v>60</v>
      </c>
      <c r="V289" s="132"/>
      <c r="W289" s="132"/>
      <c r="X289" s="132"/>
      <c r="Y289" s="132"/>
      <c r="Z289" s="132"/>
      <c r="AA289" s="132"/>
      <c r="AB289" s="133"/>
    </row>
    <row r="290" spans="1:28" s="11" customFormat="1" ht="90.75" customHeight="1" thickBot="1">
      <c r="A290" s="115"/>
      <c r="B290" s="117"/>
      <c r="C290" s="43" t="s">
        <v>9</v>
      </c>
      <c r="D290" s="44" t="s">
        <v>10</v>
      </c>
      <c r="E290" s="44" t="s">
        <v>9</v>
      </c>
      <c r="F290" s="44" t="s">
        <v>10</v>
      </c>
      <c r="G290" s="44" t="s">
        <v>9</v>
      </c>
      <c r="H290" s="44" t="s">
        <v>10</v>
      </c>
      <c r="I290" s="44" t="s">
        <v>9</v>
      </c>
      <c r="J290" s="44" t="s">
        <v>10</v>
      </c>
      <c r="K290" s="44" t="s">
        <v>9</v>
      </c>
      <c r="L290" s="44" t="s">
        <v>10</v>
      </c>
      <c r="M290" s="44" t="s">
        <v>65</v>
      </c>
      <c r="N290" s="44" t="s">
        <v>64</v>
      </c>
      <c r="O290" s="44" t="s">
        <v>63</v>
      </c>
      <c r="P290" s="44" t="s">
        <v>61</v>
      </c>
      <c r="Q290" s="45" t="s">
        <v>70</v>
      </c>
      <c r="R290" s="45" t="s">
        <v>72</v>
      </c>
      <c r="S290" s="45" t="s">
        <v>73</v>
      </c>
      <c r="T290" s="45" t="s">
        <v>71</v>
      </c>
      <c r="U290" s="44" t="s">
        <v>62</v>
      </c>
      <c r="V290" s="44" t="s">
        <v>66</v>
      </c>
      <c r="W290" s="44" t="s">
        <v>78</v>
      </c>
      <c r="X290" s="44" t="s">
        <v>79</v>
      </c>
      <c r="Y290" s="44" t="s">
        <v>80</v>
      </c>
      <c r="Z290" s="44" t="s">
        <v>67</v>
      </c>
      <c r="AA290" s="44" t="s">
        <v>68</v>
      </c>
      <c r="AB290" s="44" t="s">
        <v>69</v>
      </c>
    </row>
    <row r="291" spans="1:28" s="13" customFormat="1" ht="60" customHeight="1" thickBot="1">
      <c r="A291" s="70">
        <v>79</v>
      </c>
      <c r="B291" s="72" t="s">
        <v>219</v>
      </c>
      <c r="C291" s="22">
        <v>50</v>
      </c>
      <c r="D291" s="22">
        <v>40</v>
      </c>
      <c r="E291" s="21">
        <v>0.9</v>
      </c>
      <c r="F291" s="21">
        <v>0.72</v>
      </c>
      <c r="G291" s="21">
        <v>2.6</v>
      </c>
      <c r="H291" s="21">
        <v>2.8</v>
      </c>
      <c r="I291" s="21">
        <v>4.3</v>
      </c>
      <c r="J291" s="21">
        <v>3.44</v>
      </c>
      <c r="K291" s="21">
        <v>45</v>
      </c>
      <c r="L291" s="21">
        <v>36</v>
      </c>
      <c r="M291" s="108">
        <v>0.01</v>
      </c>
      <c r="N291" s="108">
        <v>0.008</v>
      </c>
      <c r="O291" s="108">
        <v>6.5</v>
      </c>
      <c r="P291" s="108">
        <v>5.2</v>
      </c>
      <c r="Q291" s="107">
        <v>0.65</v>
      </c>
      <c r="R291" s="107">
        <v>0.65</v>
      </c>
      <c r="S291" s="107">
        <v>0.32</v>
      </c>
      <c r="T291" s="107">
        <v>0.32</v>
      </c>
      <c r="U291" s="108">
        <v>10.63</v>
      </c>
      <c r="V291" s="108">
        <v>8.5</v>
      </c>
      <c r="W291" s="108">
        <v>15.35</v>
      </c>
      <c r="X291" s="109">
        <v>12.28</v>
      </c>
      <c r="Y291" s="108">
        <v>19.32</v>
      </c>
      <c r="Z291" s="108">
        <v>15.46</v>
      </c>
      <c r="AA291" s="108">
        <v>0.29</v>
      </c>
      <c r="AB291" s="109">
        <v>0.23</v>
      </c>
    </row>
    <row r="292" spans="1:28" s="13" customFormat="1" ht="91.5" customHeight="1" thickBot="1">
      <c r="A292" s="70">
        <v>110</v>
      </c>
      <c r="B292" s="72" t="s">
        <v>151</v>
      </c>
      <c r="C292" s="22" t="s">
        <v>139</v>
      </c>
      <c r="D292" s="22" t="s">
        <v>140</v>
      </c>
      <c r="E292" s="21">
        <v>5.6</v>
      </c>
      <c r="F292" s="21">
        <v>7</v>
      </c>
      <c r="G292" s="21">
        <v>6.7</v>
      </c>
      <c r="H292" s="21">
        <v>8.3</v>
      </c>
      <c r="I292" s="21">
        <v>14.8</v>
      </c>
      <c r="J292" s="21">
        <v>18.5</v>
      </c>
      <c r="K292" s="21">
        <v>138</v>
      </c>
      <c r="L292" s="21">
        <v>173</v>
      </c>
      <c r="M292" s="108">
        <v>0.016</v>
      </c>
      <c r="N292" s="108">
        <v>0.02</v>
      </c>
      <c r="O292" s="108">
        <v>14.48</v>
      </c>
      <c r="P292" s="108">
        <v>18.1</v>
      </c>
      <c r="Q292" s="107">
        <v>1.7</v>
      </c>
      <c r="R292" s="107">
        <v>2.1</v>
      </c>
      <c r="S292" s="107">
        <v>0.2</v>
      </c>
      <c r="T292" s="107">
        <v>0.21</v>
      </c>
      <c r="U292" s="108">
        <v>24.04</v>
      </c>
      <c r="V292" s="108">
        <v>30.05</v>
      </c>
      <c r="W292" s="108">
        <v>30.87</v>
      </c>
      <c r="X292" s="109">
        <v>38.59</v>
      </c>
      <c r="Y292" s="108">
        <v>18.32</v>
      </c>
      <c r="Z292" s="108">
        <v>22.9</v>
      </c>
      <c r="AA292" s="108">
        <v>0.85</v>
      </c>
      <c r="AB292" s="109">
        <v>1.06</v>
      </c>
    </row>
    <row r="293" spans="1:28" s="13" customFormat="1" ht="60" customHeight="1" thickBot="1">
      <c r="A293" s="70">
        <v>451</v>
      </c>
      <c r="B293" s="71" t="s">
        <v>86</v>
      </c>
      <c r="C293" s="22" t="s">
        <v>103</v>
      </c>
      <c r="D293" s="22" t="s">
        <v>50</v>
      </c>
      <c r="E293" s="21">
        <v>11.12</v>
      </c>
      <c r="F293" s="21">
        <v>12.51</v>
      </c>
      <c r="G293" s="21">
        <v>9.52</v>
      </c>
      <c r="H293" s="21">
        <v>10.71</v>
      </c>
      <c r="I293" s="21">
        <v>9.28</v>
      </c>
      <c r="J293" s="21">
        <v>10.44</v>
      </c>
      <c r="K293" s="21">
        <v>170</v>
      </c>
      <c r="L293" s="21">
        <v>192</v>
      </c>
      <c r="M293" s="108">
        <v>0.04</v>
      </c>
      <c r="N293" s="108">
        <v>0.05</v>
      </c>
      <c r="O293" s="108">
        <v>0.31</v>
      </c>
      <c r="P293" s="108">
        <v>0.37</v>
      </c>
      <c r="Q293" s="107">
        <v>0</v>
      </c>
      <c r="R293" s="107">
        <v>0</v>
      </c>
      <c r="S293" s="107">
        <v>0.14</v>
      </c>
      <c r="T293" s="107">
        <v>0.17</v>
      </c>
      <c r="U293" s="108">
        <v>9.86</v>
      </c>
      <c r="V293" s="108">
        <v>11.83</v>
      </c>
      <c r="W293" s="108">
        <v>82.46</v>
      </c>
      <c r="X293" s="109">
        <v>98.95</v>
      </c>
      <c r="Y293" s="108">
        <v>17.59</v>
      </c>
      <c r="Z293" s="108">
        <v>21.11</v>
      </c>
      <c r="AA293" s="108">
        <v>1.83</v>
      </c>
      <c r="AB293" s="109">
        <v>2.21</v>
      </c>
    </row>
    <row r="294" spans="1:28" s="13" customFormat="1" ht="60" customHeight="1" thickBot="1">
      <c r="A294" s="70">
        <v>508</v>
      </c>
      <c r="B294" s="71" t="s">
        <v>23</v>
      </c>
      <c r="C294" s="22">
        <v>125</v>
      </c>
      <c r="D294" s="22">
        <v>125</v>
      </c>
      <c r="E294" s="21">
        <v>9.5</v>
      </c>
      <c r="F294" s="21">
        <v>9.5</v>
      </c>
      <c r="G294" s="21">
        <v>9.000000000000002</v>
      </c>
      <c r="H294" s="21">
        <v>9.000000000000002</v>
      </c>
      <c r="I294" s="21">
        <v>34.375</v>
      </c>
      <c r="J294" s="21">
        <v>34.375</v>
      </c>
      <c r="K294" s="21">
        <v>296.25</v>
      </c>
      <c r="L294" s="21">
        <v>296.25</v>
      </c>
      <c r="M294" s="108">
        <v>0.075</v>
      </c>
      <c r="N294" s="108">
        <v>0.075</v>
      </c>
      <c r="O294" s="108">
        <v>0</v>
      </c>
      <c r="P294" s="108">
        <v>0</v>
      </c>
      <c r="Q294" s="107">
        <v>0</v>
      </c>
      <c r="R294" s="107">
        <v>0</v>
      </c>
      <c r="S294" s="107">
        <v>8.375</v>
      </c>
      <c r="T294" s="107">
        <v>8.375</v>
      </c>
      <c r="U294" s="108">
        <v>15.462499999999999</v>
      </c>
      <c r="V294" s="108">
        <v>15.462499999999999</v>
      </c>
      <c r="W294" s="108">
        <v>11.5</v>
      </c>
      <c r="X294" s="109">
        <v>11.5</v>
      </c>
      <c r="Y294" s="108">
        <v>105.02499999999999</v>
      </c>
      <c r="Z294" s="108">
        <v>105.02499999999999</v>
      </c>
      <c r="AA294" s="108">
        <v>3.5125</v>
      </c>
      <c r="AB294" s="109">
        <v>3.5125</v>
      </c>
    </row>
    <row r="295" spans="1:28" s="13" customFormat="1" ht="60" customHeight="1" thickBot="1">
      <c r="A295" s="70">
        <v>699</v>
      </c>
      <c r="B295" s="71" t="s">
        <v>163</v>
      </c>
      <c r="C295" s="22">
        <v>200</v>
      </c>
      <c r="D295" s="22">
        <v>200</v>
      </c>
      <c r="E295" s="21">
        <v>0.1</v>
      </c>
      <c r="F295" s="21">
        <v>0.1</v>
      </c>
      <c r="G295" s="21">
        <v>0</v>
      </c>
      <c r="H295" s="21">
        <v>0</v>
      </c>
      <c r="I295" s="21">
        <v>25.2</v>
      </c>
      <c r="J295" s="21">
        <v>25.2</v>
      </c>
      <c r="K295" s="21">
        <v>96</v>
      </c>
      <c r="L295" s="21">
        <v>96</v>
      </c>
      <c r="M295" s="107">
        <v>0.006</v>
      </c>
      <c r="N295" s="108">
        <v>0.006</v>
      </c>
      <c r="O295" s="108">
        <v>3.2</v>
      </c>
      <c r="P295" s="108">
        <v>3.2</v>
      </c>
      <c r="Q295" s="107">
        <v>0</v>
      </c>
      <c r="R295" s="107">
        <v>0</v>
      </c>
      <c r="S295" s="107">
        <v>0.4</v>
      </c>
      <c r="T295" s="107">
        <v>0.4</v>
      </c>
      <c r="U295" s="108">
        <v>14.22</v>
      </c>
      <c r="V295" s="108">
        <v>14.22</v>
      </c>
      <c r="W295" s="108">
        <v>2.14</v>
      </c>
      <c r="X295" s="109">
        <v>2.14</v>
      </c>
      <c r="Y295" s="108">
        <v>4.14</v>
      </c>
      <c r="Z295" s="108">
        <v>4.14</v>
      </c>
      <c r="AA295" s="108">
        <v>0.48</v>
      </c>
      <c r="AB295" s="109">
        <v>0.48</v>
      </c>
    </row>
    <row r="296" spans="1:28" s="13" customFormat="1" ht="84" thickBot="1">
      <c r="A296" s="15"/>
      <c r="B296" s="71" t="s">
        <v>38</v>
      </c>
      <c r="C296" s="22">
        <v>32.5</v>
      </c>
      <c r="D296" s="22">
        <v>32.5</v>
      </c>
      <c r="E296" s="21">
        <v>2.5025</v>
      </c>
      <c r="F296" s="21">
        <v>2.5025</v>
      </c>
      <c r="G296" s="21">
        <v>0.455</v>
      </c>
      <c r="H296" s="21">
        <v>0.455</v>
      </c>
      <c r="I296" s="21">
        <v>12.2525</v>
      </c>
      <c r="J296" s="21">
        <v>12.2525</v>
      </c>
      <c r="K296" s="21">
        <v>65</v>
      </c>
      <c r="L296" s="21">
        <v>65</v>
      </c>
      <c r="M296" s="108">
        <v>0.0325</v>
      </c>
      <c r="N296" s="108">
        <v>0.0325</v>
      </c>
      <c r="O296" s="108">
        <v>0</v>
      </c>
      <c r="P296" s="108">
        <v>0</v>
      </c>
      <c r="Q296" s="107">
        <v>0</v>
      </c>
      <c r="R296" s="107">
        <v>0</v>
      </c>
      <c r="S296" s="107">
        <v>0</v>
      </c>
      <c r="T296" s="107">
        <v>0</v>
      </c>
      <c r="U296" s="108">
        <v>11.624166666666667</v>
      </c>
      <c r="V296" s="108">
        <v>11.624166666666667</v>
      </c>
      <c r="W296" s="108">
        <v>22.858333333333334</v>
      </c>
      <c r="X296" s="109">
        <v>22.858333333333334</v>
      </c>
      <c r="Y296" s="108">
        <v>20.420833333333334</v>
      </c>
      <c r="Z296" s="108">
        <v>20.420833333333334</v>
      </c>
      <c r="AA296" s="108">
        <v>1.5816666666666666</v>
      </c>
      <c r="AB296" s="109">
        <v>1.5816666666666666</v>
      </c>
    </row>
    <row r="297" spans="1:28" s="13" customFormat="1" ht="60" customHeight="1" thickBot="1">
      <c r="A297" s="15"/>
      <c r="B297" s="71" t="s">
        <v>39</v>
      </c>
      <c r="C297" s="22">
        <v>18</v>
      </c>
      <c r="D297" s="22">
        <v>18</v>
      </c>
      <c r="E297" s="21">
        <v>1.3499999999999999</v>
      </c>
      <c r="F297" s="21">
        <v>1.3499999999999999</v>
      </c>
      <c r="G297" s="21">
        <v>0.522</v>
      </c>
      <c r="H297" s="21">
        <v>0.522</v>
      </c>
      <c r="I297" s="21">
        <v>9.252</v>
      </c>
      <c r="J297" s="21">
        <v>9.252</v>
      </c>
      <c r="K297" s="21">
        <v>47.4</v>
      </c>
      <c r="L297" s="21">
        <v>47.4</v>
      </c>
      <c r="M297" s="108">
        <v>0.02</v>
      </c>
      <c r="N297" s="108">
        <v>0.02</v>
      </c>
      <c r="O297" s="108">
        <v>0</v>
      </c>
      <c r="P297" s="108">
        <v>0</v>
      </c>
      <c r="Q297" s="107">
        <v>0</v>
      </c>
      <c r="R297" s="107">
        <v>0</v>
      </c>
      <c r="S297" s="107">
        <v>0.02</v>
      </c>
      <c r="T297" s="107">
        <v>0.02</v>
      </c>
      <c r="U297" s="108">
        <v>5.94</v>
      </c>
      <c r="V297" s="108">
        <v>5.94</v>
      </c>
      <c r="W297" s="108">
        <v>11.67</v>
      </c>
      <c r="X297" s="109">
        <v>11.67</v>
      </c>
      <c r="Y297" s="108">
        <v>10.44</v>
      </c>
      <c r="Z297" s="108">
        <v>10.44</v>
      </c>
      <c r="AA297" s="108">
        <v>0.8</v>
      </c>
      <c r="AB297" s="109">
        <v>0.8</v>
      </c>
    </row>
    <row r="298" spans="1:28" s="11" customFormat="1" ht="35.25" customHeight="1" thickBot="1">
      <c r="A298" s="15"/>
      <c r="B298" s="90" t="s">
        <v>11</v>
      </c>
      <c r="C298" s="22"/>
      <c r="D298" s="22"/>
      <c r="E298" s="21">
        <f>SUM(E291:E297)</f>
        <v>31.0725</v>
      </c>
      <c r="F298" s="21">
        <f aca="true" t="shared" si="37" ref="F298:AB298">SUM(F291:F297)</f>
        <v>33.682500000000005</v>
      </c>
      <c r="G298" s="21">
        <f t="shared" si="37"/>
        <v>28.796999999999997</v>
      </c>
      <c r="H298" s="21">
        <f t="shared" si="37"/>
        <v>31.787</v>
      </c>
      <c r="I298" s="21">
        <f t="shared" si="37"/>
        <v>109.45949999999999</v>
      </c>
      <c r="J298" s="21">
        <f t="shared" si="37"/>
        <v>113.45949999999999</v>
      </c>
      <c r="K298" s="21">
        <f t="shared" si="37"/>
        <v>857.65</v>
      </c>
      <c r="L298" s="21">
        <f t="shared" si="37"/>
        <v>905.65</v>
      </c>
      <c r="M298" s="21">
        <f t="shared" si="37"/>
        <v>0.1995</v>
      </c>
      <c r="N298" s="21">
        <f t="shared" si="37"/>
        <v>0.2115</v>
      </c>
      <c r="O298" s="21">
        <f t="shared" si="37"/>
        <v>24.49</v>
      </c>
      <c r="P298" s="21">
        <f t="shared" si="37"/>
        <v>26.87</v>
      </c>
      <c r="Q298" s="21">
        <f t="shared" si="37"/>
        <v>2.35</v>
      </c>
      <c r="R298" s="21">
        <f t="shared" si="37"/>
        <v>2.75</v>
      </c>
      <c r="S298" s="21">
        <f t="shared" si="37"/>
        <v>9.455</v>
      </c>
      <c r="T298" s="21">
        <f t="shared" si="37"/>
        <v>9.495</v>
      </c>
      <c r="U298" s="21">
        <f t="shared" si="37"/>
        <v>91.77666666666667</v>
      </c>
      <c r="V298" s="21">
        <f t="shared" si="37"/>
        <v>97.62666666666667</v>
      </c>
      <c r="W298" s="21">
        <f t="shared" si="37"/>
        <v>176.84833333333333</v>
      </c>
      <c r="X298" s="21">
        <f t="shared" si="37"/>
        <v>197.98833333333332</v>
      </c>
      <c r="Y298" s="21">
        <f t="shared" si="37"/>
        <v>195.25583333333333</v>
      </c>
      <c r="Z298" s="21">
        <f t="shared" si="37"/>
        <v>199.49583333333334</v>
      </c>
      <c r="AA298" s="21">
        <f t="shared" si="37"/>
        <v>9.344166666666668</v>
      </c>
      <c r="AB298" s="21">
        <f t="shared" si="37"/>
        <v>9.874166666666667</v>
      </c>
    </row>
    <row r="299" spans="1:28" s="11" customFormat="1" ht="17.25" customHeight="1">
      <c r="A299" s="13"/>
      <c r="B299" s="89"/>
      <c r="C299" s="55"/>
      <c r="D299" s="55"/>
      <c r="E299" s="41"/>
      <c r="F299" s="41"/>
      <c r="G299" s="41"/>
      <c r="H299" s="41"/>
      <c r="I299" s="41"/>
      <c r="J299" s="41"/>
      <c r="K299" s="42"/>
      <c r="L299" s="42"/>
      <c r="M299" s="41"/>
      <c r="N299" s="41"/>
      <c r="O299" s="41"/>
      <c r="P299" s="41"/>
      <c r="Q299" s="42"/>
      <c r="R299" s="42"/>
      <c r="S299" s="42"/>
      <c r="T299" s="42"/>
      <c r="U299" s="41"/>
      <c r="V299" s="41"/>
      <c r="W299" s="41"/>
      <c r="X299" s="41"/>
      <c r="Y299" s="41"/>
      <c r="Z299" s="41"/>
      <c r="AA299" s="41"/>
      <c r="AB299" s="41"/>
    </row>
    <row r="300" spans="1:28" s="11" customFormat="1" ht="36.75" customHeight="1">
      <c r="A300" s="141" t="s">
        <v>109</v>
      </c>
      <c r="B300" s="141"/>
      <c r="C300" s="51"/>
      <c r="D300" s="51"/>
      <c r="E300" s="52"/>
      <c r="F300" s="52"/>
      <c r="G300" s="52"/>
      <c r="H300" s="52"/>
      <c r="I300" s="52"/>
      <c r="J300" s="52"/>
      <c r="K300" s="53"/>
      <c r="L300" s="53"/>
      <c r="M300" s="41"/>
      <c r="N300" s="41"/>
      <c r="O300" s="41"/>
      <c r="P300" s="41"/>
      <c r="Q300" s="42"/>
      <c r="R300" s="42"/>
      <c r="S300" s="42"/>
      <c r="T300" s="42"/>
      <c r="U300" s="41"/>
      <c r="V300" s="41"/>
      <c r="W300" s="41"/>
      <c r="X300" s="41"/>
      <c r="Y300" s="41"/>
      <c r="Z300" s="41"/>
      <c r="AA300" s="41"/>
      <c r="AB300" s="41"/>
    </row>
    <row r="301" spans="1:28" s="11" customFormat="1" ht="27" customHeight="1" thickBot="1">
      <c r="A301" s="19"/>
      <c r="B301" s="92"/>
      <c r="C301" s="51"/>
      <c r="D301" s="51"/>
      <c r="E301" s="52"/>
      <c r="F301" s="52"/>
      <c r="G301" s="52"/>
      <c r="H301" s="52"/>
      <c r="I301" s="52"/>
      <c r="J301" s="52"/>
      <c r="K301" s="53"/>
      <c r="L301" s="53"/>
      <c r="M301" s="41"/>
      <c r="N301" s="41"/>
      <c r="O301" s="41"/>
      <c r="P301" s="41"/>
      <c r="Q301" s="42"/>
      <c r="R301" s="42"/>
      <c r="S301" s="42"/>
      <c r="T301" s="42"/>
      <c r="U301" s="41"/>
      <c r="V301" s="41"/>
      <c r="W301" s="41"/>
      <c r="X301" s="41"/>
      <c r="Y301" s="41"/>
      <c r="Z301" s="41"/>
      <c r="AA301" s="41"/>
      <c r="AB301" s="41"/>
    </row>
    <row r="302" spans="1:28" s="11" customFormat="1" ht="49.5" customHeight="1" thickBot="1">
      <c r="A302" s="114" t="s">
        <v>2</v>
      </c>
      <c r="B302" s="124" t="s">
        <v>3</v>
      </c>
      <c r="C302" s="125" t="s">
        <v>4</v>
      </c>
      <c r="D302" s="126"/>
      <c r="E302" s="127" t="s">
        <v>5</v>
      </c>
      <c r="F302" s="128"/>
      <c r="G302" s="127" t="s">
        <v>6</v>
      </c>
      <c r="H302" s="128"/>
      <c r="I302" s="127" t="s">
        <v>7</v>
      </c>
      <c r="J302" s="128"/>
      <c r="K302" s="139" t="s">
        <v>8</v>
      </c>
      <c r="L302" s="140"/>
      <c r="M302" s="131" t="s">
        <v>59</v>
      </c>
      <c r="N302" s="132"/>
      <c r="O302" s="132"/>
      <c r="P302" s="133"/>
      <c r="Q302" s="134" t="s">
        <v>59</v>
      </c>
      <c r="R302" s="135"/>
      <c r="S302" s="135"/>
      <c r="T302" s="136"/>
      <c r="U302" s="131" t="s">
        <v>60</v>
      </c>
      <c r="V302" s="132"/>
      <c r="W302" s="132"/>
      <c r="X302" s="132"/>
      <c r="Y302" s="132"/>
      <c r="Z302" s="132"/>
      <c r="AA302" s="132"/>
      <c r="AB302" s="133"/>
    </row>
    <row r="303" spans="1:28" s="11" customFormat="1" ht="84" customHeight="1" thickBot="1">
      <c r="A303" s="115"/>
      <c r="B303" s="117"/>
      <c r="C303" s="43" t="s">
        <v>9</v>
      </c>
      <c r="D303" s="44" t="s">
        <v>10</v>
      </c>
      <c r="E303" s="44" t="s">
        <v>9</v>
      </c>
      <c r="F303" s="44" t="s">
        <v>10</v>
      </c>
      <c r="G303" s="44" t="s">
        <v>9</v>
      </c>
      <c r="H303" s="44" t="s">
        <v>10</v>
      </c>
      <c r="I303" s="44" t="s">
        <v>9</v>
      </c>
      <c r="J303" s="44" t="s">
        <v>10</v>
      </c>
      <c r="K303" s="45" t="s">
        <v>9</v>
      </c>
      <c r="L303" s="45" t="s">
        <v>10</v>
      </c>
      <c r="M303" s="44" t="s">
        <v>65</v>
      </c>
      <c r="N303" s="44" t="s">
        <v>64</v>
      </c>
      <c r="O303" s="44" t="s">
        <v>63</v>
      </c>
      <c r="P303" s="44" t="s">
        <v>61</v>
      </c>
      <c r="Q303" s="45" t="s">
        <v>70</v>
      </c>
      <c r="R303" s="45" t="s">
        <v>72</v>
      </c>
      <c r="S303" s="45" t="s">
        <v>73</v>
      </c>
      <c r="T303" s="45" t="s">
        <v>71</v>
      </c>
      <c r="U303" s="44" t="s">
        <v>62</v>
      </c>
      <c r="V303" s="44" t="s">
        <v>66</v>
      </c>
      <c r="W303" s="44" t="s">
        <v>78</v>
      </c>
      <c r="X303" s="44" t="s">
        <v>79</v>
      </c>
      <c r="Y303" s="44" t="s">
        <v>80</v>
      </c>
      <c r="Z303" s="44" t="s">
        <v>67</v>
      </c>
      <c r="AA303" s="44" t="s">
        <v>68</v>
      </c>
      <c r="AB303" s="44" t="s">
        <v>69</v>
      </c>
    </row>
    <row r="304" spans="1:28" s="11" customFormat="1" ht="84" thickBot="1">
      <c r="A304" s="83"/>
      <c r="B304" s="84" t="s">
        <v>110</v>
      </c>
      <c r="C304" s="77">
        <v>50</v>
      </c>
      <c r="D304" s="79">
        <v>50</v>
      </c>
      <c r="E304" s="58">
        <v>7.2</v>
      </c>
      <c r="F304" s="59">
        <v>7.2</v>
      </c>
      <c r="G304" s="58">
        <v>16.3</v>
      </c>
      <c r="H304" s="59">
        <v>16.3</v>
      </c>
      <c r="I304" s="60">
        <v>30.7</v>
      </c>
      <c r="J304" s="60">
        <v>30.7</v>
      </c>
      <c r="K304" s="61">
        <v>299</v>
      </c>
      <c r="L304" s="61">
        <v>299</v>
      </c>
      <c r="M304" s="108">
        <v>0.28</v>
      </c>
      <c r="N304" s="108">
        <v>0.28</v>
      </c>
      <c r="O304" s="108">
        <v>0</v>
      </c>
      <c r="P304" s="108">
        <v>0</v>
      </c>
      <c r="Q304" s="107">
        <v>0</v>
      </c>
      <c r="R304" s="107">
        <v>0</v>
      </c>
      <c r="S304" s="107">
        <v>0</v>
      </c>
      <c r="T304" s="107">
        <v>0</v>
      </c>
      <c r="U304" s="108">
        <v>77.5</v>
      </c>
      <c r="V304" s="108">
        <v>77.5</v>
      </c>
      <c r="W304" s="108">
        <v>222.5</v>
      </c>
      <c r="X304" s="109">
        <v>222.5</v>
      </c>
      <c r="Y304" s="108">
        <v>32.5</v>
      </c>
      <c r="Z304" s="108">
        <v>32.5</v>
      </c>
      <c r="AA304" s="108">
        <v>3.25</v>
      </c>
      <c r="AB304" s="109">
        <v>3.25</v>
      </c>
    </row>
    <row r="305" spans="1:28" s="11" customFormat="1" ht="49.5" customHeight="1" thickBot="1">
      <c r="A305" s="74">
        <v>632</v>
      </c>
      <c r="B305" s="76" t="s">
        <v>141</v>
      </c>
      <c r="C305" s="74">
        <v>200</v>
      </c>
      <c r="D305" s="22">
        <v>200</v>
      </c>
      <c r="E305" s="60">
        <v>0.6</v>
      </c>
      <c r="F305" s="60">
        <v>0.6</v>
      </c>
      <c r="G305" s="60">
        <v>0</v>
      </c>
      <c r="H305" s="59">
        <v>0</v>
      </c>
      <c r="I305" s="21">
        <v>46.6</v>
      </c>
      <c r="J305" s="21">
        <v>46.6</v>
      </c>
      <c r="K305" s="23">
        <v>182</v>
      </c>
      <c r="L305" s="23">
        <v>182</v>
      </c>
      <c r="M305" s="108">
        <v>0</v>
      </c>
      <c r="N305" s="108">
        <v>0</v>
      </c>
      <c r="O305" s="108">
        <v>15</v>
      </c>
      <c r="P305" s="108">
        <v>15</v>
      </c>
      <c r="Q305" s="107">
        <v>0</v>
      </c>
      <c r="R305" s="107">
        <v>0</v>
      </c>
      <c r="S305" s="107">
        <v>0</v>
      </c>
      <c r="T305" s="107">
        <v>0</v>
      </c>
      <c r="U305" s="108">
        <v>4.5</v>
      </c>
      <c r="V305" s="108">
        <v>4.5</v>
      </c>
      <c r="W305" s="108">
        <v>0</v>
      </c>
      <c r="X305" s="109">
        <v>0</v>
      </c>
      <c r="Y305" s="108">
        <v>1</v>
      </c>
      <c r="Z305" s="108">
        <v>1</v>
      </c>
      <c r="AA305" s="108">
        <v>0.15</v>
      </c>
      <c r="AB305" s="109">
        <v>0.15</v>
      </c>
    </row>
    <row r="306" spans="1:28" s="11" customFormat="1" ht="38.25" customHeight="1" thickBot="1">
      <c r="A306" s="15"/>
      <c r="B306" s="90" t="s">
        <v>11</v>
      </c>
      <c r="C306" s="22"/>
      <c r="D306" s="22"/>
      <c r="E306" s="21">
        <f>SUM(E304:E305)</f>
        <v>7.8</v>
      </c>
      <c r="F306" s="21">
        <f aca="true" t="shared" si="38" ref="F306:AB306">SUM(F304:F305)</f>
        <v>7.8</v>
      </c>
      <c r="G306" s="21">
        <f t="shared" si="38"/>
        <v>16.3</v>
      </c>
      <c r="H306" s="21">
        <f t="shared" si="38"/>
        <v>16.3</v>
      </c>
      <c r="I306" s="21">
        <f t="shared" si="38"/>
        <v>77.3</v>
      </c>
      <c r="J306" s="21">
        <f t="shared" si="38"/>
        <v>77.3</v>
      </c>
      <c r="K306" s="21">
        <f t="shared" si="38"/>
        <v>481</v>
      </c>
      <c r="L306" s="21">
        <f t="shared" si="38"/>
        <v>481</v>
      </c>
      <c r="M306" s="21">
        <f t="shared" si="38"/>
        <v>0.28</v>
      </c>
      <c r="N306" s="21">
        <f t="shared" si="38"/>
        <v>0.28</v>
      </c>
      <c r="O306" s="21">
        <f t="shared" si="38"/>
        <v>15</v>
      </c>
      <c r="P306" s="21">
        <f t="shared" si="38"/>
        <v>15</v>
      </c>
      <c r="Q306" s="21">
        <f t="shared" si="38"/>
        <v>0</v>
      </c>
      <c r="R306" s="21">
        <f t="shared" si="38"/>
        <v>0</v>
      </c>
      <c r="S306" s="21">
        <f t="shared" si="38"/>
        <v>0</v>
      </c>
      <c r="T306" s="21">
        <f t="shared" si="38"/>
        <v>0</v>
      </c>
      <c r="U306" s="21">
        <f t="shared" si="38"/>
        <v>82</v>
      </c>
      <c r="V306" s="21">
        <f t="shared" si="38"/>
        <v>82</v>
      </c>
      <c r="W306" s="21">
        <f t="shared" si="38"/>
        <v>222.5</v>
      </c>
      <c r="X306" s="21">
        <f t="shared" si="38"/>
        <v>222.5</v>
      </c>
      <c r="Y306" s="21">
        <f t="shared" si="38"/>
        <v>33.5</v>
      </c>
      <c r="Z306" s="21">
        <f t="shared" si="38"/>
        <v>33.5</v>
      </c>
      <c r="AA306" s="21">
        <f t="shared" si="38"/>
        <v>3.4</v>
      </c>
      <c r="AB306" s="21">
        <f t="shared" si="38"/>
        <v>3.4</v>
      </c>
    </row>
    <row r="307" spans="1:28" s="11" customFormat="1" ht="36.75" customHeight="1" thickBot="1">
      <c r="A307" s="15"/>
      <c r="B307" s="90" t="s">
        <v>26</v>
      </c>
      <c r="C307" s="22"/>
      <c r="D307" s="22"/>
      <c r="E307" s="21">
        <f>E285+E298+E306</f>
        <v>49.012499999999996</v>
      </c>
      <c r="F307" s="21">
        <f aca="true" t="shared" si="39" ref="F307:AB307">F285+F298+F306</f>
        <v>51.6225</v>
      </c>
      <c r="G307" s="21">
        <f t="shared" si="39"/>
        <v>62.857</v>
      </c>
      <c r="H307" s="21">
        <f t="shared" si="39"/>
        <v>65.847</v>
      </c>
      <c r="I307" s="21">
        <f t="shared" si="39"/>
        <v>264.3395</v>
      </c>
      <c r="J307" s="21">
        <f t="shared" si="39"/>
        <v>268.3395</v>
      </c>
      <c r="K307" s="21">
        <f t="shared" si="39"/>
        <v>1841.25</v>
      </c>
      <c r="L307" s="21">
        <f t="shared" si="39"/>
        <v>1889.25</v>
      </c>
      <c r="M307" s="21">
        <f t="shared" si="39"/>
        <v>0.5295000000000001</v>
      </c>
      <c r="N307" s="21">
        <f t="shared" si="39"/>
        <v>0.5415000000000001</v>
      </c>
      <c r="O307" s="21">
        <f t="shared" si="39"/>
        <v>42.48</v>
      </c>
      <c r="P307" s="21">
        <f t="shared" si="39"/>
        <v>44.86</v>
      </c>
      <c r="Q307" s="21">
        <f t="shared" si="39"/>
        <v>2.38</v>
      </c>
      <c r="R307" s="21">
        <f t="shared" si="39"/>
        <v>2.78</v>
      </c>
      <c r="S307" s="21">
        <f t="shared" si="39"/>
        <v>9.455</v>
      </c>
      <c r="T307" s="21">
        <f t="shared" si="39"/>
        <v>9.495</v>
      </c>
      <c r="U307" s="21">
        <f t="shared" si="39"/>
        <v>190.70666666666668</v>
      </c>
      <c r="V307" s="21">
        <f t="shared" si="39"/>
        <v>196.55666666666667</v>
      </c>
      <c r="W307" s="21">
        <f t="shared" si="39"/>
        <v>470.4483333333333</v>
      </c>
      <c r="X307" s="21">
        <f t="shared" si="39"/>
        <v>491.5883333333333</v>
      </c>
      <c r="Y307" s="21">
        <f t="shared" si="39"/>
        <v>256.1358333333333</v>
      </c>
      <c r="Z307" s="21">
        <f t="shared" si="39"/>
        <v>260.37583333333333</v>
      </c>
      <c r="AA307" s="21">
        <f t="shared" si="39"/>
        <v>14.924166666666668</v>
      </c>
      <c r="AB307" s="21">
        <f t="shared" si="39"/>
        <v>15.454166666666667</v>
      </c>
    </row>
    <row r="308" spans="1:28" s="11" customFormat="1" ht="28.5" customHeight="1">
      <c r="A308" s="13"/>
      <c r="B308" s="89"/>
      <c r="C308" s="55"/>
      <c r="D308" s="55"/>
      <c r="E308" s="41"/>
      <c r="F308" s="41"/>
      <c r="G308" s="41"/>
      <c r="H308" s="41"/>
      <c r="I308" s="41"/>
      <c r="J308" s="41"/>
      <c r="K308" s="42"/>
      <c r="L308" s="42"/>
      <c r="M308" s="41"/>
      <c r="N308" s="41"/>
      <c r="O308" s="41"/>
      <c r="P308" s="41"/>
      <c r="Q308" s="42"/>
      <c r="R308" s="42"/>
      <c r="S308" s="42"/>
      <c r="T308" s="42"/>
      <c r="U308" s="41"/>
      <c r="V308" s="41"/>
      <c r="W308" s="41"/>
      <c r="X308" s="41"/>
      <c r="Y308" s="41"/>
      <c r="Z308" s="41"/>
      <c r="AA308" s="41"/>
      <c r="AB308" s="41"/>
    </row>
    <row r="309" spans="1:28" s="11" customFormat="1" ht="30.75" customHeight="1">
      <c r="A309" s="14" t="s">
        <v>17</v>
      </c>
      <c r="B309" s="89"/>
      <c r="C309" s="55"/>
      <c r="D309" s="55"/>
      <c r="E309" s="41"/>
      <c r="F309" s="41"/>
      <c r="G309" s="41"/>
      <c r="H309" s="41"/>
      <c r="I309" s="41"/>
      <c r="J309" s="41"/>
      <c r="K309" s="42"/>
      <c r="L309" s="42"/>
      <c r="M309" s="41"/>
      <c r="N309" s="41"/>
      <c r="O309" s="41"/>
      <c r="P309" s="41"/>
      <c r="Q309" s="42"/>
      <c r="R309" s="42"/>
      <c r="S309" s="42"/>
      <c r="T309" s="42"/>
      <c r="U309" s="41"/>
      <c r="V309" s="41"/>
      <c r="W309" s="41"/>
      <c r="X309" s="41"/>
      <c r="Y309" s="41"/>
      <c r="Z309" s="41"/>
      <c r="AA309" s="41"/>
      <c r="AB309" s="41"/>
    </row>
    <row r="310" spans="1:28" s="11" customFormat="1" ht="25.5" customHeight="1" thickBot="1">
      <c r="A310" s="13"/>
      <c r="B310" s="89"/>
      <c r="C310" s="55"/>
      <c r="D310" s="55"/>
      <c r="E310" s="41"/>
      <c r="F310" s="41"/>
      <c r="G310" s="41"/>
      <c r="H310" s="41"/>
      <c r="I310" s="41"/>
      <c r="J310" s="41"/>
      <c r="K310" s="42"/>
      <c r="L310" s="42"/>
      <c r="M310" s="41"/>
      <c r="N310" s="41"/>
      <c r="O310" s="41"/>
      <c r="P310" s="41"/>
      <c r="Q310" s="42"/>
      <c r="R310" s="42"/>
      <c r="S310" s="42"/>
      <c r="T310" s="42"/>
      <c r="U310" s="41"/>
      <c r="V310" s="41"/>
      <c r="W310" s="41"/>
      <c r="X310" s="41"/>
      <c r="Y310" s="41"/>
      <c r="Z310" s="41"/>
      <c r="AA310" s="41"/>
      <c r="AB310" s="41"/>
    </row>
    <row r="311" spans="1:28" s="11" customFormat="1" ht="49.5" customHeight="1" thickBot="1">
      <c r="A311" s="114" t="s">
        <v>2</v>
      </c>
      <c r="B311" s="124" t="s">
        <v>3</v>
      </c>
      <c r="C311" s="125" t="s">
        <v>4</v>
      </c>
      <c r="D311" s="126"/>
      <c r="E311" s="127" t="s">
        <v>5</v>
      </c>
      <c r="F311" s="128"/>
      <c r="G311" s="127" t="s">
        <v>6</v>
      </c>
      <c r="H311" s="128"/>
      <c r="I311" s="127" t="s">
        <v>7</v>
      </c>
      <c r="J311" s="128"/>
      <c r="K311" s="127" t="s">
        <v>8</v>
      </c>
      <c r="L311" s="128"/>
      <c r="M311" s="131" t="s">
        <v>59</v>
      </c>
      <c r="N311" s="132"/>
      <c r="O311" s="132"/>
      <c r="P311" s="133"/>
      <c r="Q311" s="134" t="s">
        <v>59</v>
      </c>
      <c r="R311" s="135"/>
      <c r="S311" s="135"/>
      <c r="T311" s="136"/>
      <c r="U311" s="131" t="s">
        <v>60</v>
      </c>
      <c r="V311" s="132"/>
      <c r="W311" s="132"/>
      <c r="X311" s="132"/>
      <c r="Y311" s="132"/>
      <c r="Z311" s="132"/>
      <c r="AA311" s="132"/>
      <c r="AB311" s="133"/>
    </row>
    <row r="312" spans="1:28" s="11" customFormat="1" ht="84.75" customHeight="1" thickBot="1">
      <c r="A312" s="115"/>
      <c r="B312" s="117"/>
      <c r="C312" s="43" t="s">
        <v>9</v>
      </c>
      <c r="D312" s="44" t="s">
        <v>10</v>
      </c>
      <c r="E312" s="44" t="s">
        <v>9</v>
      </c>
      <c r="F312" s="44" t="s">
        <v>10</v>
      </c>
      <c r="G312" s="44" t="s">
        <v>9</v>
      </c>
      <c r="H312" s="44" t="s">
        <v>10</v>
      </c>
      <c r="I312" s="44" t="s">
        <v>9</v>
      </c>
      <c r="J312" s="44" t="s">
        <v>10</v>
      </c>
      <c r="K312" s="44" t="s">
        <v>9</v>
      </c>
      <c r="L312" s="44" t="s">
        <v>10</v>
      </c>
      <c r="M312" s="44" t="s">
        <v>65</v>
      </c>
      <c r="N312" s="44" t="s">
        <v>64</v>
      </c>
      <c r="O312" s="44" t="s">
        <v>63</v>
      </c>
      <c r="P312" s="44" t="s">
        <v>61</v>
      </c>
      <c r="Q312" s="45" t="s">
        <v>70</v>
      </c>
      <c r="R312" s="45" t="s">
        <v>72</v>
      </c>
      <c r="S312" s="45" t="s">
        <v>73</v>
      </c>
      <c r="T312" s="45" t="s">
        <v>71</v>
      </c>
      <c r="U312" s="44" t="s">
        <v>62</v>
      </c>
      <c r="V312" s="44" t="s">
        <v>66</v>
      </c>
      <c r="W312" s="44" t="s">
        <v>78</v>
      </c>
      <c r="X312" s="44" t="s">
        <v>79</v>
      </c>
      <c r="Y312" s="44" t="s">
        <v>80</v>
      </c>
      <c r="Z312" s="44" t="s">
        <v>67</v>
      </c>
      <c r="AA312" s="44" t="s">
        <v>68</v>
      </c>
      <c r="AB312" s="44" t="s">
        <v>69</v>
      </c>
    </row>
    <row r="313" spans="1:28" s="11" customFormat="1" ht="56.25" thickBot="1">
      <c r="A313" s="70">
        <v>302</v>
      </c>
      <c r="B313" s="72" t="s">
        <v>160</v>
      </c>
      <c r="C313" s="22" t="s">
        <v>91</v>
      </c>
      <c r="D313" s="22" t="s">
        <v>91</v>
      </c>
      <c r="E313" s="21">
        <v>3.6</v>
      </c>
      <c r="F313" s="21">
        <v>4.8</v>
      </c>
      <c r="G313" s="21">
        <v>6.15</v>
      </c>
      <c r="H313" s="21">
        <v>8.2</v>
      </c>
      <c r="I313" s="21">
        <v>22.8</v>
      </c>
      <c r="J313" s="21">
        <v>30.4</v>
      </c>
      <c r="K313" s="21">
        <v>213</v>
      </c>
      <c r="L313" s="21">
        <v>284</v>
      </c>
      <c r="M313" s="108">
        <v>0.04</v>
      </c>
      <c r="N313" s="108">
        <v>0.05</v>
      </c>
      <c r="O313" s="108">
        <v>1.79</v>
      </c>
      <c r="P313" s="108">
        <v>2.39</v>
      </c>
      <c r="Q313" s="107">
        <v>36.95</v>
      </c>
      <c r="R313" s="107">
        <v>49.26</v>
      </c>
      <c r="S313" s="107">
        <v>0.18</v>
      </c>
      <c r="T313" s="107">
        <v>0.24</v>
      </c>
      <c r="U313" s="108">
        <v>99.05</v>
      </c>
      <c r="V313" s="108">
        <v>132.07</v>
      </c>
      <c r="W313" s="108">
        <v>121.4</v>
      </c>
      <c r="X313" s="109">
        <v>161.86</v>
      </c>
      <c r="Y313" s="108">
        <v>15.51</v>
      </c>
      <c r="Z313" s="108">
        <v>20.68</v>
      </c>
      <c r="AA313" s="108">
        <v>0.42</v>
      </c>
      <c r="AB313" s="109">
        <v>0.56</v>
      </c>
    </row>
    <row r="314" spans="1:28" s="13" customFormat="1" ht="60.75" customHeight="1" thickBot="1">
      <c r="A314" s="15"/>
      <c r="B314" s="71" t="s">
        <v>39</v>
      </c>
      <c r="C314" s="22">
        <v>18</v>
      </c>
      <c r="D314" s="22">
        <v>18</v>
      </c>
      <c r="E314" s="21">
        <v>1.3499999999999999</v>
      </c>
      <c r="F314" s="21">
        <v>1.3499999999999999</v>
      </c>
      <c r="G314" s="21">
        <v>0.522</v>
      </c>
      <c r="H314" s="21">
        <v>0.522</v>
      </c>
      <c r="I314" s="21">
        <v>9.252</v>
      </c>
      <c r="J314" s="21">
        <v>9.252</v>
      </c>
      <c r="K314" s="23">
        <v>47.4</v>
      </c>
      <c r="L314" s="23">
        <v>47.4</v>
      </c>
      <c r="M314" s="108">
        <v>0.02</v>
      </c>
      <c r="N314" s="108">
        <v>0.02</v>
      </c>
      <c r="O314" s="108">
        <v>0</v>
      </c>
      <c r="P314" s="108">
        <v>0</v>
      </c>
      <c r="Q314" s="107">
        <v>0</v>
      </c>
      <c r="R314" s="107">
        <v>0</v>
      </c>
      <c r="S314" s="107">
        <v>0.02</v>
      </c>
      <c r="T314" s="107">
        <v>0.02</v>
      </c>
      <c r="U314" s="108">
        <v>5.94</v>
      </c>
      <c r="V314" s="108">
        <v>5.94</v>
      </c>
      <c r="W314" s="108">
        <v>11.67</v>
      </c>
      <c r="X314" s="109">
        <v>11.67</v>
      </c>
      <c r="Y314" s="108">
        <v>10.44</v>
      </c>
      <c r="Z314" s="108">
        <v>10.44</v>
      </c>
      <c r="AA314" s="108">
        <v>0.8</v>
      </c>
      <c r="AB314" s="109">
        <v>0.8</v>
      </c>
    </row>
    <row r="315" spans="1:28" s="11" customFormat="1" ht="49.5" customHeight="1" thickBot="1">
      <c r="A315" s="70">
        <v>686</v>
      </c>
      <c r="B315" s="80" t="s">
        <v>25</v>
      </c>
      <c r="C315" s="85" t="s">
        <v>47</v>
      </c>
      <c r="D315" s="85" t="s">
        <v>47</v>
      </c>
      <c r="E315" s="60">
        <v>0.3</v>
      </c>
      <c r="F315" s="60">
        <v>0.3</v>
      </c>
      <c r="G315" s="60">
        <v>0</v>
      </c>
      <c r="H315" s="60">
        <v>0</v>
      </c>
      <c r="I315" s="60">
        <v>15.2</v>
      </c>
      <c r="J315" s="60">
        <v>15.2</v>
      </c>
      <c r="K315" s="60">
        <v>60</v>
      </c>
      <c r="L315" s="60">
        <v>60</v>
      </c>
      <c r="M315" s="107">
        <v>0</v>
      </c>
      <c r="N315" s="108">
        <v>0</v>
      </c>
      <c r="O315" s="108">
        <v>4.06</v>
      </c>
      <c r="P315" s="108">
        <v>4.06</v>
      </c>
      <c r="Q315" s="107">
        <v>0</v>
      </c>
      <c r="R315" s="107">
        <v>0</v>
      </c>
      <c r="S315" s="107">
        <v>0</v>
      </c>
      <c r="T315" s="107">
        <v>0</v>
      </c>
      <c r="U315" s="108">
        <v>15.16</v>
      </c>
      <c r="V315" s="108">
        <v>15.16</v>
      </c>
      <c r="W315" s="108">
        <v>7.14</v>
      </c>
      <c r="X315" s="109">
        <v>7.14</v>
      </c>
      <c r="Y315" s="108">
        <v>5.6</v>
      </c>
      <c r="Z315" s="108">
        <v>5.6</v>
      </c>
      <c r="AA315" s="108">
        <v>0.58</v>
      </c>
      <c r="AB315" s="109">
        <v>0.58</v>
      </c>
    </row>
    <row r="316" spans="1:28" s="11" customFormat="1" ht="36.75" customHeight="1" thickBot="1">
      <c r="A316" s="15"/>
      <c r="B316" s="90" t="s">
        <v>11</v>
      </c>
      <c r="C316" s="22"/>
      <c r="D316" s="22"/>
      <c r="E316" s="21">
        <f>SUM(E313:E315)</f>
        <v>5.25</v>
      </c>
      <c r="F316" s="21">
        <f aca="true" t="shared" si="40" ref="F316:AB316">SUM(F313:F315)</f>
        <v>6.449999999999999</v>
      </c>
      <c r="G316" s="21">
        <f t="shared" si="40"/>
        <v>6.672000000000001</v>
      </c>
      <c r="H316" s="21">
        <f t="shared" si="40"/>
        <v>8.722</v>
      </c>
      <c r="I316" s="21">
        <f t="shared" si="40"/>
        <v>47.251999999999995</v>
      </c>
      <c r="J316" s="21">
        <f t="shared" si="40"/>
        <v>54.852000000000004</v>
      </c>
      <c r="K316" s="21">
        <f t="shared" si="40"/>
        <v>320.4</v>
      </c>
      <c r="L316" s="21">
        <f t="shared" si="40"/>
        <v>391.4</v>
      </c>
      <c r="M316" s="21">
        <f t="shared" si="40"/>
        <v>0.06</v>
      </c>
      <c r="N316" s="21">
        <f t="shared" si="40"/>
        <v>0.07</v>
      </c>
      <c r="O316" s="21">
        <f t="shared" si="40"/>
        <v>5.85</v>
      </c>
      <c r="P316" s="21">
        <f t="shared" si="40"/>
        <v>6.449999999999999</v>
      </c>
      <c r="Q316" s="21">
        <f t="shared" si="40"/>
        <v>36.95</v>
      </c>
      <c r="R316" s="21">
        <f t="shared" si="40"/>
        <v>49.26</v>
      </c>
      <c r="S316" s="21">
        <f t="shared" si="40"/>
        <v>0.19999999999999998</v>
      </c>
      <c r="T316" s="21">
        <f t="shared" si="40"/>
        <v>0.26</v>
      </c>
      <c r="U316" s="21">
        <f t="shared" si="40"/>
        <v>120.14999999999999</v>
      </c>
      <c r="V316" s="21">
        <f t="shared" si="40"/>
        <v>153.17</v>
      </c>
      <c r="W316" s="21">
        <f t="shared" si="40"/>
        <v>140.20999999999998</v>
      </c>
      <c r="X316" s="21">
        <f t="shared" si="40"/>
        <v>180.67</v>
      </c>
      <c r="Y316" s="21">
        <f t="shared" si="40"/>
        <v>31.549999999999997</v>
      </c>
      <c r="Z316" s="21">
        <f t="shared" si="40"/>
        <v>36.72</v>
      </c>
      <c r="AA316" s="21">
        <f t="shared" si="40"/>
        <v>1.7999999999999998</v>
      </c>
      <c r="AB316" s="21">
        <f t="shared" si="40"/>
        <v>1.94</v>
      </c>
    </row>
    <row r="317" spans="1:28" s="11" customFormat="1" ht="23.25" customHeight="1">
      <c r="A317" s="13"/>
      <c r="B317" s="91"/>
      <c r="C317" s="40"/>
      <c r="D317" s="40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2"/>
      <c r="R317" s="42"/>
      <c r="S317" s="42"/>
      <c r="T317" s="42"/>
      <c r="U317" s="41"/>
      <c r="V317" s="41"/>
      <c r="W317" s="41"/>
      <c r="X317" s="41"/>
      <c r="Y317" s="41"/>
      <c r="Z317" s="41"/>
      <c r="AA317" s="41"/>
      <c r="AB317" s="41"/>
    </row>
    <row r="318" spans="1:28" s="11" customFormat="1" ht="38.25" customHeight="1">
      <c r="A318" s="14" t="s">
        <v>15</v>
      </c>
      <c r="B318" s="91"/>
      <c r="C318" s="40"/>
      <c r="D318" s="40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2"/>
      <c r="R318" s="42"/>
      <c r="S318" s="42"/>
      <c r="T318" s="42"/>
      <c r="U318" s="41"/>
      <c r="V318" s="41"/>
      <c r="W318" s="41"/>
      <c r="X318" s="41"/>
      <c r="Y318" s="41"/>
      <c r="Z318" s="41"/>
      <c r="AA318" s="41"/>
      <c r="AB318" s="41"/>
    </row>
    <row r="319" spans="1:28" s="11" customFormat="1" ht="23.25" customHeight="1" thickBot="1">
      <c r="A319" s="13"/>
      <c r="B319" s="91"/>
      <c r="C319" s="40"/>
      <c r="D319" s="40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2"/>
      <c r="R319" s="42"/>
      <c r="S319" s="42"/>
      <c r="T319" s="42"/>
      <c r="U319" s="41"/>
      <c r="V319" s="41"/>
      <c r="W319" s="41"/>
      <c r="X319" s="41"/>
      <c r="Y319" s="41"/>
      <c r="Z319" s="41"/>
      <c r="AA319" s="41"/>
      <c r="AB319" s="41"/>
    </row>
    <row r="320" spans="1:28" s="11" customFormat="1" ht="49.5" customHeight="1" thickBot="1">
      <c r="A320" s="114" t="s">
        <v>2</v>
      </c>
      <c r="B320" s="124" t="s">
        <v>3</v>
      </c>
      <c r="C320" s="125" t="s">
        <v>4</v>
      </c>
      <c r="D320" s="126"/>
      <c r="E320" s="127" t="s">
        <v>5</v>
      </c>
      <c r="F320" s="128"/>
      <c r="G320" s="127" t="s">
        <v>6</v>
      </c>
      <c r="H320" s="128"/>
      <c r="I320" s="127" t="s">
        <v>7</v>
      </c>
      <c r="J320" s="128"/>
      <c r="K320" s="127" t="s">
        <v>8</v>
      </c>
      <c r="L320" s="128"/>
      <c r="M320" s="131" t="s">
        <v>59</v>
      </c>
      <c r="N320" s="132"/>
      <c r="O320" s="132"/>
      <c r="P320" s="133"/>
      <c r="Q320" s="134" t="s">
        <v>59</v>
      </c>
      <c r="R320" s="135"/>
      <c r="S320" s="135"/>
      <c r="T320" s="136"/>
      <c r="U320" s="131" t="s">
        <v>60</v>
      </c>
      <c r="V320" s="132"/>
      <c r="W320" s="132"/>
      <c r="X320" s="132"/>
      <c r="Y320" s="132"/>
      <c r="Z320" s="132"/>
      <c r="AA320" s="132"/>
      <c r="AB320" s="133"/>
    </row>
    <row r="321" spans="1:28" s="11" customFormat="1" ht="90" customHeight="1" thickBot="1">
      <c r="A321" s="115"/>
      <c r="B321" s="117"/>
      <c r="C321" s="43" t="s">
        <v>9</v>
      </c>
      <c r="D321" s="44" t="s">
        <v>10</v>
      </c>
      <c r="E321" s="44" t="s">
        <v>9</v>
      </c>
      <c r="F321" s="44" t="s">
        <v>10</v>
      </c>
      <c r="G321" s="44" t="s">
        <v>9</v>
      </c>
      <c r="H321" s="44" t="s">
        <v>10</v>
      </c>
      <c r="I321" s="44" t="s">
        <v>9</v>
      </c>
      <c r="J321" s="44" t="s">
        <v>10</v>
      </c>
      <c r="K321" s="44" t="s">
        <v>9</v>
      </c>
      <c r="L321" s="44" t="s">
        <v>10</v>
      </c>
      <c r="M321" s="44" t="s">
        <v>65</v>
      </c>
      <c r="N321" s="44" t="s">
        <v>64</v>
      </c>
      <c r="O321" s="44" t="s">
        <v>63</v>
      </c>
      <c r="P321" s="44" t="s">
        <v>61</v>
      </c>
      <c r="Q321" s="45" t="s">
        <v>70</v>
      </c>
      <c r="R321" s="45" t="s">
        <v>72</v>
      </c>
      <c r="S321" s="45" t="s">
        <v>73</v>
      </c>
      <c r="T321" s="45" t="s">
        <v>71</v>
      </c>
      <c r="U321" s="44" t="s">
        <v>62</v>
      </c>
      <c r="V321" s="44" t="s">
        <v>66</v>
      </c>
      <c r="W321" s="44" t="s">
        <v>78</v>
      </c>
      <c r="X321" s="44" t="s">
        <v>79</v>
      </c>
      <c r="Y321" s="44" t="s">
        <v>80</v>
      </c>
      <c r="Z321" s="44" t="s">
        <v>67</v>
      </c>
      <c r="AA321" s="44" t="s">
        <v>68</v>
      </c>
      <c r="AB321" s="44" t="s">
        <v>69</v>
      </c>
    </row>
    <row r="322" spans="1:28" s="13" customFormat="1" ht="56.25" customHeight="1" thickBot="1">
      <c r="A322" s="70">
        <v>71</v>
      </c>
      <c r="B322" s="72" t="s">
        <v>216</v>
      </c>
      <c r="C322" s="22">
        <v>50</v>
      </c>
      <c r="D322" s="22">
        <v>40</v>
      </c>
      <c r="E322" s="21">
        <v>0.7</v>
      </c>
      <c r="F322" s="21">
        <v>0.56</v>
      </c>
      <c r="G322" s="21">
        <v>5.05</v>
      </c>
      <c r="H322" s="21">
        <v>4.04</v>
      </c>
      <c r="I322" s="21">
        <v>3.4</v>
      </c>
      <c r="J322" s="21">
        <v>2.72</v>
      </c>
      <c r="K322" s="21">
        <v>62</v>
      </c>
      <c r="L322" s="21">
        <v>49.6</v>
      </c>
      <c r="M322" s="107">
        <v>0.01</v>
      </c>
      <c r="N322" s="108">
        <v>0.006</v>
      </c>
      <c r="O322" s="108">
        <v>8.1</v>
      </c>
      <c r="P322" s="108">
        <v>6.48</v>
      </c>
      <c r="Q322" s="107">
        <v>0</v>
      </c>
      <c r="R322" s="107">
        <v>0</v>
      </c>
      <c r="S322" s="107">
        <v>0.12</v>
      </c>
      <c r="T322" s="107">
        <v>0.08</v>
      </c>
      <c r="U322" s="108">
        <v>3</v>
      </c>
      <c r="V322" s="108">
        <v>2</v>
      </c>
      <c r="W322" s="108">
        <v>0.13</v>
      </c>
      <c r="X322" s="109">
        <v>0.09</v>
      </c>
      <c r="Y322" s="108">
        <v>6.6</v>
      </c>
      <c r="Z322" s="108">
        <v>4.4</v>
      </c>
      <c r="AA322" s="108">
        <v>0.36</v>
      </c>
      <c r="AB322" s="109">
        <v>0.24</v>
      </c>
    </row>
    <row r="323" spans="1:28" s="13" customFormat="1" ht="87.75" customHeight="1" thickBot="1">
      <c r="A323" s="70">
        <v>139</v>
      </c>
      <c r="B323" s="72" t="s">
        <v>145</v>
      </c>
      <c r="C323" s="22" t="s">
        <v>146</v>
      </c>
      <c r="D323" s="22" t="s">
        <v>147</v>
      </c>
      <c r="E323" s="21">
        <v>7.9</v>
      </c>
      <c r="F323" s="21">
        <v>8.3</v>
      </c>
      <c r="G323" s="21">
        <v>5.6</v>
      </c>
      <c r="H323" s="21">
        <v>6.72</v>
      </c>
      <c r="I323" s="21">
        <v>22.3</v>
      </c>
      <c r="J323" s="21">
        <v>26.8</v>
      </c>
      <c r="K323" s="21">
        <v>217</v>
      </c>
      <c r="L323" s="21">
        <v>260</v>
      </c>
      <c r="M323" s="108">
        <v>0.15</v>
      </c>
      <c r="N323" s="108">
        <v>0.19</v>
      </c>
      <c r="O323" s="108">
        <v>9.6</v>
      </c>
      <c r="P323" s="108">
        <v>12</v>
      </c>
      <c r="Q323" s="107">
        <v>0.02</v>
      </c>
      <c r="R323" s="107">
        <v>0.03</v>
      </c>
      <c r="S323" s="107">
        <v>0.1</v>
      </c>
      <c r="T323" s="107">
        <v>0.1</v>
      </c>
      <c r="U323" s="108">
        <v>22.56</v>
      </c>
      <c r="V323" s="108">
        <v>28.2</v>
      </c>
      <c r="W323" s="108">
        <v>51.96</v>
      </c>
      <c r="X323" s="109">
        <v>64.95</v>
      </c>
      <c r="Y323" s="108">
        <v>27.76</v>
      </c>
      <c r="Z323" s="108">
        <v>34.7</v>
      </c>
      <c r="AA323" s="108">
        <v>1.59</v>
      </c>
      <c r="AB323" s="109">
        <v>1.99</v>
      </c>
    </row>
    <row r="324" spans="1:28" s="13" customFormat="1" ht="56.25" customHeight="1" thickBot="1">
      <c r="A324" s="70">
        <v>437</v>
      </c>
      <c r="B324" s="71" t="s">
        <v>161</v>
      </c>
      <c r="C324" s="22" t="s">
        <v>84</v>
      </c>
      <c r="D324" s="22" t="s">
        <v>102</v>
      </c>
      <c r="E324" s="21">
        <v>6.95</v>
      </c>
      <c r="F324" s="21">
        <v>8.34</v>
      </c>
      <c r="G324" s="21">
        <v>3.25</v>
      </c>
      <c r="H324" s="21">
        <v>3.9</v>
      </c>
      <c r="I324" s="21">
        <v>2</v>
      </c>
      <c r="J324" s="21">
        <v>2.4</v>
      </c>
      <c r="K324" s="21">
        <v>106</v>
      </c>
      <c r="L324" s="21">
        <v>127</v>
      </c>
      <c r="M324" s="107">
        <v>0.04</v>
      </c>
      <c r="N324" s="108">
        <v>0.05</v>
      </c>
      <c r="O324" s="108">
        <v>0.31</v>
      </c>
      <c r="P324" s="108">
        <v>0.37</v>
      </c>
      <c r="Q324" s="107">
        <v>0</v>
      </c>
      <c r="R324" s="107">
        <v>0</v>
      </c>
      <c r="S324" s="107">
        <v>0.14</v>
      </c>
      <c r="T324" s="107">
        <v>0.17</v>
      </c>
      <c r="U324" s="108">
        <v>9.86</v>
      </c>
      <c r="V324" s="108">
        <v>11.83</v>
      </c>
      <c r="W324" s="108">
        <v>82.46</v>
      </c>
      <c r="X324" s="109">
        <v>98.95</v>
      </c>
      <c r="Y324" s="108">
        <v>17.59</v>
      </c>
      <c r="Z324" s="108">
        <v>21.11</v>
      </c>
      <c r="AA324" s="108">
        <v>1.83</v>
      </c>
      <c r="AB324" s="109">
        <v>2.21</v>
      </c>
    </row>
    <row r="325" spans="1:28" s="13" customFormat="1" ht="56.25" customHeight="1" thickBot="1">
      <c r="A325" s="70">
        <v>463</v>
      </c>
      <c r="B325" s="71" t="s">
        <v>27</v>
      </c>
      <c r="C325" s="22">
        <v>125</v>
      </c>
      <c r="D325" s="22">
        <v>125</v>
      </c>
      <c r="E325" s="21">
        <v>7.875</v>
      </c>
      <c r="F325" s="21">
        <v>7.875</v>
      </c>
      <c r="G325" s="21">
        <v>9.75</v>
      </c>
      <c r="H325" s="21">
        <v>9.75</v>
      </c>
      <c r="I325" s="21">
        <v>35.5</v>
      </c>
      <c r="J325" s="21">
        <v>35.5</v>
      </c>
      <c r="K325" s="21">
        <v>203.75</v>
      </c>
      <c r="L325" s="21">
        <v>203.75</v>
      </c>
      <c r="M325" s="108">
        <v>0.075</v>
      </c>
      <c r="N325" s="108">
        <v>0.075</v>
      </c>
      <c r="O325" s="108">
        <v>0</v>
      </c>
      <c r="P325" s="108">
        <v>0</v>
      </c>
      <c r="Q325" s="107">
        <v>0</v>
      </c>
      <c r="R325" s="107">
        <v>0</v>
      </c>
      <c r="S325" s="107">
        <v>2.625</v>
      </c>
      <c r="T325" s="107">
        <v>2.625</v>
      </c>
      <c r="U325" s="108">
        <v>9.3125</v>
      </c>
      <c r="V325" s="108">
        <v>9.3125</v>
      </c>
      <c r="W325" s="108">
        <v>88.5</v>
      </c>
      <c r="X325" s="109">
        <v>88.5</v>
      </c>
      <c r="Y325" s="108">
        <v>6.999999999999999</v>
      </c>
      <c r="Z325" s="108">
        <v>6.999999999999999</v>
      </c>
      <c r="AA325" s="108">
        <v>1.6</v>
      </c>
      <c r="AB325" s="109">
        <v>1.6</v>
      </c>
    </row>
    <row r="326" spans="1:28" s="13" customFormat="1" ht="84" thickBot="1">
      <c r="A326" s="70">
        <v>648</v>
      </c>
      <c r="B326" s="71" t="s">
        <v>111</v>
      </c>
      <c r="C326" s="22">
        <v>200</v>
      </c>
      <c r="D326" s="22">
        <v>200</v>
      </c>
      <c r="E326" s="21">
        <v>0.4</v>
      </c>
      <c r="F326" s="21">
        <v>0.4</v>
      </c>
      <c r="G326" s="21">
        <v>0</v>
      </c>
      <c r="H326" s="21">
        <v>0</v>
      </c>
      <c r="I326" s="21">
        <v>30.6</v>
      </c>
      <c r="J326" s="21">
        <v>30.6</v>
      </c>
      <c r="K326" s="21">
        <v>118</v>
      </c>
      <c r="L326" s="21">
        <v>118</v>
      </c>
      <c r="M326" s="108">
        <v>0</v>
      </c>
      <c r="N326" s="108">
        <v>0</v>
      </c>
      <c r="O326" s="108">
        <v>15</v>
      </c>
      <c r="P326" s="108">
        <v>15</v>
      </c>
      <c r="Q326" s="107">
        <v>0</v>
      </c>
      <c r="R326" s="107">
        <v>0</v>
      </c>
      <c r="S326" s="107">
        <v>0</v>
      </c>
      <c r="T326" s="107">
        <v>0</v>
      </c>
      <c r="U326" s="108">
        <v>4.5</v>
      </c>
      <c r="V326" s="108">
        <v>4.5</v>
      </c>
      <c r="W326" s="108">
        <v>0</v>
      </c>
      <c r="X326" s="109">
        <v>0</v>
      </c>
      <c r="Y326" s="108">
        <v>1</v>
      </c>
      <c r="Z326" s="108">
        <v>1</v>
      </c>
      <c r="AA326" s="108">
        <v>0.15</v>
      </c>
      <c r="AB326" s="109">
        <v>0.15</v>
      </c>
    </row>
    <row r="327" spans="1:28" s="13" customFormat="1" ht="84" thickBot="1">
      <c r="A327" s="15"/>
      <c r="B327" s="71" t="s">
        <v>38</v>
      </c>
      <c r="C327" s="22">
        <v>32.5</v>
      </c>
      <c r="D327" s="22">
        <v>32.5</v>
      </c>
      <c r="E327" s="21">
        <v>2.5025</v>
      </c>
      <c r="F327" s="21">
        <v>2.5025</v>
      </c>
      <c r="G327" s="21">
        <v>0.455</v>
      </c>
      <c r="H327" s="21">
        <v>0.455</v>
      </c>
      <c r="I327" s="21">
        <v>12.2525</v>
      </c>
      <c r="J327" s="21">
        <v>12.2525</v>
      </c>
      <c r="K327" s="21">
        <v>65</v>
      </c>
      <c r="L327" s="21">
        <v>65</v>
      </c>
      <c r="M327" s="108">
        <v>0.0325</v>
      </c>
      <c r="N327" s="108">
        <v>0.0325</v>
      </c>
      <c r="O327" s="108">
        <v>0</v>
      </c>
      <c r="P327" s="108">
        <v>0</v>
      </c>
      <c r="Q327" s="107">
        <v>0</v>
      </c>
      <c r="R327" s="107">
        <v>0</v>
      </c>
      <c r="S327" s="107">
        <v>0</v>
      </c>
      <c r="T327" s="107">
        <v>0</v>
      </c>
      <c r="U327" s="108">
        <v>11.624166666666667</v>
      </c>
      <c r="V327" s="108">
        <v>11.624166666666667</v>
      </c>
      <c r="W327" s="108">
        <v>22.858333333333334</v>
      </c>
      <c r="X327" s="109">
        <v>22.858333333333334</v>
      </c>
      <c r="Y327" s="108">
        <v>20.420833333333334</v>
      </c>
      <c r="Z327" s="108">
        <v>20.420833333333334</v>
      </c>
      <c r="AA327" s="108">
        <v>1.5816666666666666</v>
      </c>
      <c r="AB327" s="109">
        <v>1.5816666666666666</v>
      </c>
    </row>
    <row r="328" spans="1:28" s="11" customFormat="1" ht="56.25" thickBot="1">
      <c r="A328" s="15"/>
      <c r="B328" s="71" t="s">
        <v>39</v>
      </c>
      <c r="C328" s="22">
        <v>18</v>
      </c>
      <c r="D328" s="22">
        <v>18</v>
      </c>
      <c r="E328" s="21">
        <v>1.3499999999999999</v>
      </c>
      <c r="F328" s="21">
        <v>1.3499999999999999</v>
      </c>
      <c r="G328" s="21">
        <v>0.522</v>
      </c>
      <c r="H328" s="21">
        <v>0.522</v>
      </c>
      <c r="I328" s="21">
        <v>9.252</v>
      </c>
      <c r="J328" s="21">
        <v>9.252</v>
      </c>
      <c r="K328" s="21">
        <v>47.4</v>
      </c>
      <c r="L328" s="21">
        <v>47.4</v>
      </c>
      <c r="M328" s="108">
        <v>0.02</v>
      </c>
      <c r="N328" s="108">
        <v>0.02</v>
      </c>
      <c r="O328" s="108">
        <v>0</v>
      </c>
      <c r="P328" s="108">
        <v>0</v>
      </c>
      <c r="Q328" s="107">
        <v>0</v>
      </c>
      <c r="R328" s="107">
        <v>0</v>
      </c>
      <c r="S328" s="107">
        <v>0.02</v>
      </c>
      <c r="T328" s="107">
        <v>0.02</v>
      </c>
      <c r="U328" s="108">
        <v>5.94</v>
      </c>
      <c r="V328" s="108">
        <v>5.94</v>
      </c>
      <c r="W328" s="108">
        <v>11.67</v>
      </c>
      <c r="X328" s="109">
        <v>11.67</v>
      </c>
      <c r="Y328" s="108">
        <v>10.44</v>
      </c>
      <c r="Z328" s="108">
        <v>10.44</v>
      </c>
      <c r="AA328" s="108">
        <v>0.8</v>
      </c>
      <c r="AB328" s="109">
        <v>0.8</v>
      </c>
    </row>
    <row r="329" spans="1:28" s="11" customFormat="1" ht="38.25" customHeight="1" thickBot="1">
      <c r="A329" s="15"/>
      <c r="B329" s="90" t="s">
        <v>11</v>
      </c>
      <c r="C329" s="22"/>
      <c r="D329" s="22"/>
      <c r="E329" s="21">
        <f>SUM(E322:E328)</f>
        <v>27.677500000000002</v>
      </c>
      <c r="F329" s="21">
        <f aca="true" t="shared" si="41" ref="F329:AB329">SUM(F322:F328)</f>
        <v>29.327500000000004</v>
      </c>
      <c r="G329" s="21">
        <f t="shared" si="41"/>
        <v>24.626999999999995</v>
      </c>
      <c r="H329" s="21">
        <f t="shared" si="41"/>
        <v>25.386999999999997</v>
      </c>
      <c r="I329" s="21">
        <f t="shared" si="41"/>
        <v>115.3045</v>
      </c>
      <c r="J329" s="21">
        <f t="shared" si="41"/>
        <v>119.5245</v>
      </c>
      <c r="K329" s="21">
        <f t="shared" si="41"/>
        <v>819.15</v>
      </c>
      <c r="L329" s="21">
        <f t="shared" si="41"/>
        <v>870.75</v>
      </c>
      <c r="M329" s="21">
        <f t="shared" si="41"/>
        <v>0.3275</v>
      </c>
      <c r="N329" s="21">
        <f t="shared" si="41"/>
        <v>0.37350000000000005</v>
      </c>
      <c r="O329" s="21">
        <f t="shared" si="41"/>
        <v>33.01</v>
      </c>
      <c r="P329" s="21">
        <f t="shared" si="41"/>
        <v>33.85</v>
      </c>
      <c r="Q329" s="21">
        <f t="shared" si="41"/>
        <v>0.02</v>
      </c>
      <c r="R329" s="21">
        <f t="shared" si="41"/>
        <v>0.03</v>
      </c>
      <c r="S329" s="21">
        <f t="shared" si="41"/>
        <v>3.005</v>
      </c>
      <c r="T329" s="21">
        <f t="shared" si="41"/>
        <v>2.995</v>
      </c>
      <c r="U329" s="21">
        <f t="shared" si="41"/>
        <v>66.79666666666667</v>
      </c>
      <c r="V329" s="21">
        <f t="shared" si="41"/>
        <v>73.40666666666667</v>
      </c>
      <c r="W329" s="21">
        <f t="shared" si="41"/>
        <v>257.5783333333334</v>
      </c>
      <c r="X329" s="21">
        <f t="shared" si="41"/>
        <v>287.0183333333334</v>
      </c>
      <c r="Y329" s="21">
        <f t="shared" si="41"/>
        <v>90.81083333333333</v>
      </c>
      <c r="Z329" s="21">
        <f t="shared" si="41"/>
        <v>99.07083333333333</v>
      </c>
      <c r="AA329" s="21">
        <f t="shared" si="41"/>
        <v>7.911666666666668</v>
      </c>
      <c r="AB329" s="21">
        <f t="shared" si="41"/>
        <v>8.571666666666667</v>
      </c>
    </row>
    <row r="330" spans="1:28" s="11" customFormat="1" ht="38.25" customHeight="1">
      <c r="A330" s="19"/>
      <c r="B330" s="92"/>
      <c r="C330" s="51"/>
      <c r="D330" s="51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s="11" customFormat="1" ht="32.25" customHeight="1">
      <c r="A331" s="141" t="s">
        <v>109</v>
      </c>
      <c r="B331" s="141"/>
      <c r="C331" s="51"/>
      <c r="D331" s="51"/>
      <c r="E331" s="52"/>
      <c r="F331" s="52"/>
      <c r="G331" s="52"/>
      <c r="H331" s="52"/>
      <c r="I331" s="52"/>
      <c r="J331" s="52"/>
      <c r="K331" s="53"/>
      <c r="L331" s="53"/>
      <c r="M331" s="41"/>
      <c r="N331" s="41"/>
      <c r="O331" s="41"/>
      <c r="P331" s="41"/>
      <c r="Q331" s="42"/>
      <c r="R331" s="42"/>
      <c r="S331" s="42"/>
      <c r="T331" s="42"/>
      <c r="U331" s="41"/>
      <c r="V331" s="41"/>
      <c r="W331" s="41"/>
      <c r="X331" s="41"/>
      <c r="Y331" s="41"/>
      <c r="Z331" s="41"/>
      <c r="AA331" s="41"/>
      <c r="AB331" s="41"/>
    </row>
    <row r="332" spans="1:28" s="11" customFormat="1" ht="17.25" customHeight="1" thickBot="1">
      <c r="A332" s="19"/>
      <c r="B332" s="92"/>
      <c r="C332" s="51"/>
      <c r="D332" s="51"/>
      <c r="E332" s="52"/>
      <c r="F332" s="52"/>
      <c r="G332" s="52"/>
      <c r="H332" s="52"/>
      <c r="I332" s="52"/>
      <c r="J332" s="52"/>
      <c r="K332" s="53"/>
      <c r="L332" s="53"/>
      <c r="M332" s="41"/>
      <c r="N332" s="41"/>
      <c r="O332" s="41"/>
      <c r="P332" s="41"/>
      <c r="Q332" s="42"/>
      <c r="R332" s="42"/>
      <c r="S332" s="42"/>
      <c r="T332" s="42"/>
      <c r="U332" s="41"/>
      <c r="V332" s="41"/>
      <c r="W332" s="41"/>
      <c r="X332" s="41"/>
      <c r="Y332" s="41"/>
      <c r="Z332" s="41"/>
      <c r="AA332" s="41"/>
      <c r="AB332" s="41"/>
    </row>
    <row r="333" spans="1:28" s="11" customFormat="1" ht="49.5" customHeight="1" thickBot="1">
      <c r="A333" s="114" t="s">
        <v>2</v>
      </c>
      <c r="B333" s="124" t="s">
        <v>3</v>
      </c>
      <c r="C333" s="125" t="s">
        <v>4</v>
      </c>
      <c r="D333" s="126"/>
      <c r="E333" s="127" t="s">
        <v>5</v>
      </c>
      <c r="F333" s="128"/>
      <c r="G333" s="127" t="s">
        <v>6</v>
      </c>
      <c r="H333" s="128"/>
      <c r="I333" s="127" t="s">
        <v>7</v>
      </c>
      <c r="J333" s="128"/>
      <c r="K333" s="139" t="s">
        <v>8</v>
      </c>
      <c r="L333" s="140"/>
      <c r="M333" s="131" t="s">
        <v>59</v>
      </c>
      <c r="N333" s="132"/>
      <c r="O333" s="132"/>
      <c r="P333" s="133"/>
      <c r="Q333" s="134" t="s">
        <v>59</v>
      </c>
      <c r="R333" s="135"/>
      <c r="S333" s="135"/>
      <c r="T333" s="136"/>
      <c r="U333" s="131" t="s">
        <v>60</v>
      </c>
      <c r="V333" s="132"/>
      <c r="W333" s="132"/>
      <c r="X333" s="132"/>
      <c r="Y333" s="132"/>
      <c r="Z333" s="132"/>
      <c r="AA333" s="132"/>
      <c r="AB333" s="133"/>
    </row>
    <row r="334" spans="1:28" s="11" customFormat="1" ht="84" customHeight="1" thickBot="1">
      <c r="A334" s="115"/>
      <c r="B334" s="117"/>
      <c r="C334" s="43" t="s">
        <v>9</v>
      </c>
      <c r="D334" s="44" t="s">
        <v>10</v>
      </c>
      <c r="E334" s="44" t="s">
        <v>9</v>
      </c>
      <c r="F334" s="44" t="s">
        <v>10</v>
      </c>
      <c r="G334" s="44" t="s">
        <v>9</v>
      </c>
      <c r="H334" s="44" t="s">
        <v>10</v>
      </c>
      <c r="I334" s="44" t="s">
        <v>9</v>
      </c>
      <c r="J334" s="44" t="s">
        <v>10</v>
      </c>
      <c r="K334" s="45" t="s">
        <v>9</v>
      </c>
      <c r="L334" s="45" t="s">
        <v>10</v>
      </c>
      <c r="M334" s="44" t="s">
        <v>65</v>
      </c>
      <c r="N334" s="44" t="s">
        <v>64</v>
      </c>
      <c r="O334" s="44" t="s">
        <v>63</v>
      </c>
      <c r="P334" s="44" t="s">
        <v>61</v>
      </c>
      <c r="Q334" s="45" t="s">
        <v>70</v>
      </c>
      <c r="R334" s="45" t="s">
        <v>72</v>
      </c>
      <c r="S334" s="45" t="s">
        <v>73</v>
      </c>
      <c r="T334" s="45" t="s">
        <v>71</v>
      </c>
      <c r="U334" s="44" t="s">
        <v>62</v>
      </c>
      <c r="V334" s="44" t="s">
        <v>66</v>
      </c>
      <c r="W334" s="44" t="s">
        <v>78</v>
      </c>
      <c r="X334" s="44" t="s">
        <v>79</v>
      </c>
      <c r="Y334" s="44" t="s">
        <v>80</v>
      </c>
      <c r="Z334" s="44" t="s">
        <v>67</v>
      </c>
      <c r="AA334" s="44" t="s">
        <v>68</v>
      </c>
      <c r="AB334" s="44" t="s">
        <v>69</v>
      </c>
    </row>
    <row r="335" spans="1:28" s="11" customFormat="1" ht="72" customHeight="1" thickBot="1">
      <c r="A335" s="77">
        <v>362</v>
      </c>
      <c r="B335" s="78" t="s">
        <v>162</v>
      </c>
      <c r="C335" s="77" t="s">
        <v>126</v>
      </c>
      <c r="D335" s="79" t="s">
        <v>126</v>
      </c>
      <c r="E335" s="58">
        <v>12.059999999999999</v>
      </c>
      <c r="F335" s="59">
        <v>12.059999999999999</v>
      </c>
      <c r="G335" s="58">
        <v>9.81</v>
      </c>
      <c r="H335" s="59">
        <v>9.81</v>
      </c>
      <c r="I335" s="60">
        <v>18.63</v>
      </c>
      <c r="J335" s="60">
        <v>18.63</v>
      </c>
      <c r="K335" s="61">
        <v>360</v>
      </c>
      <c r="L335" s="61">
        <v>360</v>
      </c>
      <c r="M335" s="108">
        <v>0.42000000000000004</v>
      </c>
      <c r="N335" s="108">
        <v>0.42000000000000004</v>
      </c>
      <c r="O335" s="108">
        <v>0</v>
      </c>
      <c r="P335" s="108">
        <v>0</v>
      </c>
      <c r="Q335" s="107">
        <v>0</v>
      </c>
      <c r="R335" s="107">
        <v>0</v>
      </c>
      <c r="S335" s="107">
        <v>0</v>
      </c>
      <c r="T335" s="107">
        <v>0</v>
      </c>
      <c r="U335" s="108">
        <v>116.25</v>
      </c>
      <c r="V335" s="108">
        <v>116.25</v>
      </c>
      <c r="W335" s="108">
        <v>333.75</v>
      </c>
      <c r="X335" s="109">
        <v>333.75</v>
      </c>
      <c r="Y335" s="108">
        <v>48.75</v>
      </c>
      <c r="Z335" s="108">
        <v>48.75</v>
      </c>
      <c r="AA335" s="108">
        <v>4.875</v>
      </c>
      <c r="AB335" s="109">
        <v>4.875</v>
      </c>
    </row>
    <row r="336" spans="1:28" s="11" customFormat="1" ht="49.5" customHeight="1" thickBot="1">
      <c r="A336" s="74">
        <v>685</v>
      </c>
      <c r="B336" s="75" t="s">
        <v>94</v>
      </c>
      <c r="C336" s="74" t="s">
        <v>48</v>
      </c>
      <c r="D336" s="22" t="s">
        <v>48</v>
      </c>
      <c r="E336" s="58">
        <v>0.2</v>
      </c>
      <c r="F336" s="59">
        <v>0.2</v>
      </c>
      <c r="G336" s="58">
        <v>0</v>
      </c>
      <c r="H336" s="59">
        <v>0</v>
      </c>
      <c r="I336" s="21">
        <v>15</v>
      </c>
      <c r="J336" s="21">
        <v>15</v>
      </c>
      <c r="K336" s="23">
        <v>58</v>
      </c>
      <c r="L336" s="23">
        <v>58</v>
      </c>
      <c r="M336" s="108">
        <v>0</v>
      </c>
      <c r="N336" s="108">
        <v>0</v>
      </c>
      <c r="O336" s="108">
        <v>0.02</v>
      </c>
      <c r="P336" s="108">
        <v>0.02</v>
      </c>
      <c r="Q336" s="107">
        <v>0</v>
      </c>
      <c r="R336" s="107">
        <v>0</v>
      </c>
      <c r="S336" s="107">
        <v>0</v>
      </c>
      <c r="T336" s="107">
        <v>0</v>
      </c>
      <c r="U336" s="108">
        <v>1.29</v>
      </c>
      <c r="V336" s="108">
        <v>1.29</v>
      </c>
      <c r="W336" s="108">
        <v>1.6</v>
      </c>
      <c r="X336" s="109">
        <v>1.6</v>
      </c>
      <c r="Y336" s="108">
        <v>0.88</v>
      </c>
      <c r="Z336" s="108">
        <v>0.88</v>
      </c>
      <c r="AA336" s="108">
        <v>0.21</v>
      </c>
      <c r="AB336" s="109">
        <v>0.21</v>
      </c>
    </row>
    <row r="337" spans="1:28" s="11" customFormat="1" ht="49.5" customHeight="1" thickBot="1">
      <c r="A337" s="15"/>
      <c r="B337" s="90" t="s">
        <v>11</v>
      </c>
      <c r="C337" s="22"/>
      <c r="D337" s="22"/>
      <c r="E337" s="21">
        <f>SUM(E335:E336)</f>
        <v>12.259999999999998</v>
      </c>
      <c r="F337" s="21">
        <f aca="true" t="shared" si="42" ref="F337:AB337">SUM(F335:F336)</f>
        <v>12.259999999999998</v>
      </c>
      <c r="G337" s="21">
        <f t="shared" si="42"/>
        <v>9.81</v>
      </c>
      <c r="H337" s="21">
        <f t="shared" si="42"/>
        <v>9.81</v>
      </c>
      <c r="I337" s="21">
        <f t="shared" si="42"/>
        <v>33.629999999999995</v>
      </c>
      <c r="J337" s="21">
        <f t="shared" si="42"/>
        <v>33.629999999999995</v>
      </c>
      <c r="K337" s="21">
        <f t="shared" si="42"/>
        <v>418</v>
      </c>
      <c r="L337" s="21">
        <f t="shared" si="42"/>
        <v>418</v>
      </c>
      <c r="M337" s="21">
        <f t="shared" si="42"/>
        <v>0.42000000000000004</v>
      </c>
      <c r="N337" s="21">
        <f t="shared" si="42"/>
        <v>0.42000000000000004</v>
      </c>
      <c r="O337" s="21">
        <f t="shared" si="42"/>
        <v>0.02</v>
      </c>
      <c r="P337" s="21">
        <f t="shared" si="42"/>
        <v>0.02</v>
      </c>
      <c r="Q337" s="21">
        <f t="shared" si="42"/>
        <v>0</v>
      </c>
      <c r="R337" s="21">
        <f t="shared" si="42"/>
        <v>0</v>
      </c>
      <c r="S337" s="21">
        <f t="shared" si="42"/>
        <v>0</v>
      </c>
      <c r="T337" s="21">
        <f t="shared" si="42"/>
        <v>0</v>
      </c>
      <c r="U337" s="21">
        <f t="shared" si="42"/>
        <v>117.54</v>
      </c>
      <c r="V337" s="21">
        <f t="shared" si="42"/>
        <v>117.54</v>
      </c>
      <c r="W337" s="21">
        <f t="shared" si="42"/>
        <v>335.35</v>
      </c>
      <c r="X337" s="21">
        <f t="shared" si="42"/>
        <v>335.35</v>
      </c>
      <c r="Y337" s="21">
        <f t="shared" si="42"/>
        <v>49.63</v>
      </c>
      <c r="Z337" s="21">
        <f t="shared" si="42"/>
        <v>49.63</v>
      </c>
      <c r="AA337" s="21">
        <f t="shared" si="42"/>
        <v>5.085</v>
      </c>
      <c r="AB337" s="21">
        <f t="shared" si="42"/>
        <v>5.085</v>
      </c>
    </row>
    <row r="338" spans="1:28" s="11" customFormat="1" ht="36.75" customHeight="1" thickBot="1">
      <c r="A338" s="15"/>
      <c r="B338" s="90" t="s">
        <v>26</v>
      </c>
      <c r="C338" s="22"/>
      <c r="D338" s="22"/>
      <c r="E338" s="21">
        <f>E316+E329+E337</f>
        <v>45.1875</v>
      </c>
      <c r="F338" s="21">
        <f aca="true" t="shared" si="43" ref="F338:AB338">F316+F329+F337</f>
        <v>48.0375</v>
      </c>
      <c r="G338" s="21">
        <f t="shared" si="43"/>
        <v>41.108999999999995</v>
      </c>
      <c r="H338" s="21">
        <f t="shared" si="43"/>
        <v>43.919</v>
      </c>
      <c r="I338" s="21">
        <f t="shared" si="43"/>
        <v>196.1865</v>
      </c>
      <c r="J338" s="21">
        <f t="shared" si="43"/>
        <v>208.00650000000002</v>
      </c>
      <c r="K338" s="21">
        <f t="shared" si="43"/>
        <v>1557.55</v>
      </c>
      <c r="L338" s="21">
        <f t="shared" si="43"/>
        <v>1680.15</v>
      </c>
      <c r="M338" s="21">
        <f t="shared" si="43"/>
        <v>0.8075000000000001</v>
      </c>
      <c r="N338" s="21">
        <f t="shared" si="43"/>
        <v>0.8635000000000002</v>
      </c>
      <c r="O338" s="21">
        <f t="shared" si="43"/>
        <v>38.88</v>
      </c>
      <c r="P338" s="21">
        <f t="shared" si="43"/>
        <v>40.32</v>
      </c>
      <c r="Q338" s="21">
        <f t="shared" si="43"/>
        <v>36.970000000000006</v>
      </c>
      <c r="R338" s="21">
        <f t="shared" si="43"/>
        <v>49.29</v>
      </c>
      <c r="S338" s="21">
        <f t="shared" si="43"/>
        <v>3.205</v>
      </c>
      <c r="T338" s="21">
        <f t="shared" si="43"/>
        <v>3.255</v>
      </c>
      <c r="U338" s="21">
        <f t="shared" si="43"/>
        <v>304.4866666666667</v>
      </c>
      <c r="V338" s="21">
        <f t="shared" si="43"/>
        <v>344.1166666666667</v>
      </c>
      <c r="W338" s="21">
        <f t="shared" si="43"/>
        <v>733.1383333333333</v>
      </c>
      <c r="X338" s="21">
        <f t="shared" si="43"/>
        <v>803.0383333333334</v>
      </c>
      <c r="Y338" s="21">
        <f t="shared" si="43"/>
        <v>171.99083333333334</v>
      </c>
      <c r="Z338" s="21">
        <f t="shared" si="43"/>
        <v>185.42083333333332</v>
      </c>
      <c r="AA338" s="21">
        <f t="shared" si="43"/>
        <v>14.796666666666667</v>
      </c>
      <c r="AB338" s="21">
        <f t="shared" si="43"/>
        <v>15.596666666666668</v>
      </c>
    </row>
    <row r="339" spans="1:28" s="11" customFormat="1" ht="12.75" customHeight="1">
      <c r="A339" s="13"/>
      <c r="B339" s="89"/>
      <c r="C339" s="55"/>
      <c r="D339" s="55"/>
      <c r="E339" s="41"/>
      <c r="F339" s="41"/>
      <c r="G339" s="41"/>
      <c r="H339" s="41"/>
      <c r="I339" s="41"/>
      <c r="J339" s="41"/>
      <c r="K339" s="42"/>
      <c r="L339" s="42"/>
      <c r="M339" s="41"/>
      <c r="N339" s="41"/>
      <c r="O339" s="41"/>
      <c r="P339" s="41"/>
      <c r="Q339" s="42"/>
      <c r="R339" s="42"/>
      <c r="S339" s="42"/>
      <c r="T339" s="42"/>
      <c r="U339" s="41"/>
      <c r="V339" s="41"/>
      <c r="W339" s="41"/>
      <c r="X339" s="41"/>
      <c r="Y339" s="41"/>
      <c r="Z339" s="41"/>
      <c r="AA339" s="41"/>
      <c r="AB339" s="41"/>
    </row>
    <row r="340" spans="1:28" s="11" customFormat="1" ht="27.75">
      <c r="A340" s="13"/>
      <c r="B340" s="89"/>
      <c r="C340" s="55"/>
      <c r="D340" s="55"/>
      <c r="E340" s="41"/>
      <c r="F340" s="41"/>
      <c r="G340" s="41"/>
      <c r="H340" s="41"/>
      <c r="I340" s="41"/>
      <c r="J340" s="41"/>
      <c r="K340" s="42"/>
      <c r="L340" s="42"/>
      <c r="M340" s="41"/>
      <c r="N340" s="41"/>
      <c r="O340" s="41"/>
      <c r="P340" s="41"/>
      <c r="Q340" s="42"/>
      <c r="R340" s="42"/>
      <c r="S340" s="42"/>
      <c r="T340" s="42"/>
      <c r="U340" s="41"/>
      <c r="V340" s="41"/>
      <c r="W340" s="41"/>
      <c r="X340" s="41"/>
      <c r="Y340" s="41"/>
      <c r="Z340" s="41"/>
      <c r="AA340" s="41"/>
      <c r="AB340" s="41"/>
    </row>
    <row r="341" spans="1:28" s="11" customFormat="1" ht="27.75">
      <c r="A341" s="96" t="s">
        <v>18</v>
      </c>
      <c r="B341" s="89"/>
      <c r="C341" s="55"/>
      <c r="D341" s="55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2"/>
      <c r="R341" s="42"/>
      <c r="S341" s="42"/>
      <c r="T341" s="42"/>
      <c r="U341" s="41"/>
      <c r="V341" s="41"/>
      <c r="W341" s="41"/>
      <c r="X341" s="41"/>
      <c r="Y341" s="41"/>
      <c r="Z341" s="41"/>
      <c r="AA341" s="41"/>
      <c r="AB341" s="41"/>
    </row>
    <row r="342" spans="1:28" s="11" customFormat="1" ht="28.5" thickBot="1">
      <c r="A342" s="55"/>
      <c r="B342" s="89"/>
      <c r="C342" s="55"/>
      <c r="D342" s="55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2"/>
      <c r="R342" s="42"/>
      <c r="S342" s="42"/>
      <c r="T342" s="42"/>
      <c r="U342" s="41"/>
      <c r="V342" s="41"/>
      <c r="W342" s="41"/>
      <c r="X342" s="41"/>
      <c r="Y342" s="41"/>
      <c r="Z342" s="41"/>
      <c r="AA342" s="41"/>
      <c r="AB342" s="41"/>
    </row>
    <row r="343" spans="1:28" s="11" customFormat="1" ht="49.5" customHeight="1" thickBot="1">
      <c r="A343" s="137" t="s">
        <v>2</v>
      </c>
      <c r="B343" s="124" t="s">
        <v>3</v>
      </c>
      <c r="C343" s="125" t="s">
        <v>4</v>
      </c>
      <c r="D343" s="126"/>
      <c r="E343" s="127" t="s">
        <v>5</v>
      </c>
      <c r="F343" s="128"/>
      <c r="G343" s="127" t="s">
        <v>6</v>
      </c>
      <c r="H343" s="128"/>
      <c r="I343" s="127" t="s">
        <v>7</v>
      </c>
      <c r="J343" s="128"/>
      <c r="K343" s="127" t="s">
        <v>8</v>
      </c>
      <c r="L343" s="128"/>
      <c r="M343" s="131" t="s">
        <v>59</v>
      </c>
      <c r="N343" s="132"/>
      <c r="O343" s="132"/>
      <c r="P343" s="133"/>
      <c r="Q343" s="134" t="s">
        <v>59</v>
      </c>
      <c r="R343" s="135"/>
      <c r="S343" s="135"/>
      <c r="T343" s="136"/>
      <c r="U343" s="131" t="s">
        <v>60</v>
      </c>
      <c r="V343" s="132"/>
      <c r="W343" s="132"/>
      <c r="X343" s="132"/>
      <c r="Y343" s="132"/>
      <c r="Z343" s="132"/>
      <c r="AA343" s="132"/>
      <c r="AB343" s="133"/>
    </row>
    <row r="344" spans="1:28" s="11" customFormat="1" ht="81.75" thickBot="1">
      <c r="A344" s="138"/>
      <c r="B344" s="117"/>
      <c r="C344" s="43" t="s">
        <v>9</v>
      </c>
      <c r="D344" s="43" t="s">
        <v>10</v>
      </c>
      <c r="E344" s="44" t="s">
        <v>9</v>
      </c>
      <c r="F344" s="44" t="s">
        <v>10</v>
      </c>
      <c r="G344" s="44" t="s">
        <v>9</v>
      </c>
      <c r="H344" s="44" t="s">
        <v>10</v>
      </c>
      <c r="I344" s="44" t="s">
        <v>9</v>
      </c>
      <c r="J344" s="44" t="s">
        <v>10</v>
      </c>
      <c r="K344" s="44" t="s">
        <v>9</v>
      </c>
      <c r="L344" s="44" t="s">
        <v>10</v>
      </c>
      <c r="M344" s="44" t="s">
        <v>65</v>
      </c>
      <c r="N344" s="44" t="s">
        <v>64</v>
      </c>
      <c r="O344" s="44" t="s">
        <v>63</v>
      </c>
      <c r="P344" s="44" t="s">
        <v>61</v>
      </c>
      <c r="Q344" s="45" t="s">
        <v>70</v>
      </c>
      <c r="R344" s="45" t="s">
        <v>72</v>
      </c>
      <c r="S344" s="45" t="s">
        <v>73</v>
      </c>
      <c r="T344" s="45" t="s">
        <v>71</v>
      </c>
      <c r="U344" s="44" t="s">
        <v>62</v>
      </c>
      <c r="V344" s="44" t="s">
        <v>66</v>
      </c>
      <c r="W344" s="44" t="s">
        <v>78</v>
      </c>
      <c r="X344" s="44" t="s">
        <v>79</v>
      </c>
      <c r="Y344" s="44" t="s">
        <v>80</v>
      </c>
      <c r="Z344" s="44" t="s">
        <v>67</v>
      </c>
      <c r="AA344" s="44" t="s">
        <v>68</v>
      </c>
      <c r="AB344" s="44" t="s">
        <v>69</v>
      </c>
    </row>
    <row r="345" spans="1:28" s="11" customFormat="1" ht="28.5" thickBot="1">
      <c r="A345" s="70">
        <v>3</v>
      </c>
      <c r="B345" s="97" t="s">
        <v>191</v>
      </c>
      <c r="C345" s="98" t="s">
        <v>90</v>
      </c>
      <c r="D345" s="98" t="s">
        <v>90</v>
      </c>
      <c r="E345" s="99">
        <v>5.2</v>
      </c>
      <c r="F345" s="99">
        <v>5.2</v>
      </c>
      <c r="G345" s="99">
        <v>7.5</v>
      </c>
      <c r="H345" s="99">
        <v>7.5</v>
      </c>
      <c r="I345" s="99">
        <v>7.3</v>
      </c>
      <c r="J345" s="99">
        <v>7.3</v>
      </c>
      <c r="K345" s="99">
        <v>122</v>
      </c>
      <c r="L345" s="99">
        <v>122</v>
      </c>
      <c r="M345" s="111">
        <v>0.03</v>
      </c>
      <c r="N345" s="112">
        <v>0.04</v>
      </c>
      <c r="O345" s="112">
        <v>0</v>
      </c>
      <c r="P345" s="112">
        <v>0</v>
      </c>
      <c r="Q345" s="111">
        <v>47</v>
      </c>
      <c r="R345" s="111">
        <v>62.7</v>
      </c>
      <c r="S345" s="111">
        <v>0.65</v>
      </c>
      <c r="T345" s="111">
        <v>0.87</v>
      </c>
      <c r="U345" s="112">
        <v>96</v>
      </c>
      <c r="V345" s="112">
        <v>128</v>
      </c>
      <c r="W345" s="112">
        <v>30.09</v>
      </c>
      <c r="X345" s="112">
        <v>40.12</v>
      </c>
      <c r="Y345" s="112">
        <v>5.9</v>
      </c>
      <c r="Z345" s="112">
        <v>7.87</v>
      </c>
      <c r="AA345" s="112">
        <v>0.35</v>
      </c>
      <c r="AB345" s="112">
        <v>0.47</v>
      </c>
    </row>
    <row r="346" spans="1:28" s="11" customFormat="1" ht="56.25" thickBot="1">
      <c r="A346" s="70">
        <v>694</v>
      </c>
      <c r="B346" s="80" t="s">
        <v>194</v>
      </c>
      <c r="C346" s="85" t="s">
        <v>203</v>
      </c>
      <c r="D346" s="85" t="s">
        <v>203</v>
      </c>
      <c r="E346" s="60">
        <v>4.7</v>
      </c>
      <c r="F346" s="60">
        <v>4.7</v>
      </c>
      <c r="G346" s="60">
        <v>5</v>
      </c>
      <c r="H346" s="60">
        <v>5</v>
      </c>
      <c r="I346" s="60">
        <v>31.8</v>
      </c>
      <c r="J346" s="60">
        <v>31.8</v>
      </c>
      <c r="K346" s="60">
        <v>187</v>
      </c>
      <c r="L346" s="60">
        <v>187</v>
      </c>
      <c r="M346" s="107">
        <v>0.03</v>
      </c>
      <c r="N346" s="108">
        <v>0.03</v>
      </c>
      <c r="O346" s="108">
        <v>0.98</v>
      </c>
      <c r="P346" s="108">
        <v>0.98</v>
      </c>
      <c r="Q346" s="107">
        <v>0.03</v>
      </c>
      <c r="R346" s="107">
        <v>0.03</v>
      </c>
      <c r="S346" s="107">
        <v>0</v>
      </c>
      <c r="T346" s="107">
        <v>0</v>
      </c>
      <c r="U346" s="108">
        <v>90.8</v>
      </c>
      <c r="V346" s="108">
        <v>90.8</v>
      </c>
      <c r="W346" s="108">
        <v>67.5</v>
      </c>
      <c r="X346" s="109">
        <v>67.5</v>
      </c>
      <c r="Y346" s="108">
        <v>90.8</v>
      </c>
      <c r="Z346" s="108">
        <v>90.8</v>
      </c>
      <c r="AA346" s="108">
        <v>0.37</v>
      </c>
      <c r="AB346" s="109">
        <v>0.37</v>
      </c>
    </row>
    <row r="347" spans="1:28" s="11" customFormat="1" ht="84" thickBot="1">
      <c r="A347" s="70"/>
      <c r="B347" s="71" t="s">
        <v>192</v>
      </c>
      <c r="C347" s="22">
        <v>50</v>
      </c>
      <c r="D347" s="22">
        <v>50</v>
      </c>
      <c r="E347" s="21">
        <v>7.2</v>
      </c>
      <c r="F347" s="21">
        <v>7.2</v>
      </c>
      <c r="G347" s="21">
        <v>16.3</v>
      </c>
      <c r="H347" s="21">
        <v>16.3</v>
      </c>
      <c r="I347" s="21">
        <v>30.7</v>
      </c>
      <c r="J347" s="21">
        <v>30.7</v>
      </c>
      <c r="K347" s="21">
        <v>254</v>
      </c>
      <c r="L347" s="21">
        <v>254</v>
      </c>
      <c r="M347" s="108">
        <v>0.28</v>
      </c>
      <c r="N347" s="108">
        <v>0.28</v>
      </c>
      <c r="O347" s="108">
        <v>0</v>
      </c>
      <c r="P347" s="108">
        <v>0</v>
      </c>
      <c r="Q347" s="107">
        <v>0</v>
      </c>
      <c r="R347" s="107">
        <v>0</v>
      </c>
      <c r="S347" s="107">
        <v>0</v>
      </c>
      <c r="T347" s="107">
        <v>0</v>
      </c>
      <c r="U347" s="108">
        <v>77.5</v>
      </c>
      <c r="V347" s="108">
        <v>77.5</v>
      </c>
      <c r="W347" s="108">
        <v>222.5</v>
      </c>
      <c r="X347" s="109">
        <v>222.5</v>
      </c>
      <c r="Y347" s="108">
        <v>32.5</v>
      </c>
      <c r="Z347" s="108">
        <v>32.5</v>
      </c>
      <c r="AA347" s="108">
        <v>3.25</v>
      </c>
      <c r="AB347" s="109">
        <v>3.25</v>
      </c>
    </row>
    <row r="348" spans="1:28" s="11" customFormat="1" ht="37.5" customHeight="1" thickBot="1">
      <c r="A348" s="70"/>
      <c r="B348" s="90" t="s">
        <v>11</v>
      </c>
      <c r="C348" s="22"/>
      <c r="D348" s="22"/>
      <c r="E348" s="21">
        <f>SUM(E345:E347)</f>
        <v>17.1</v>
      </c>
      <c r="F348" s="21">
        <f aca="true" t="shared" si="44" ref="F348:AB348">SUM(F345:F347)</f>
        <v>17.1</v>
      </c>
      <c r="G348" s="21">
        <f t="shared" si="44"/>
        <v>28.8</v>
      </c>
      <c r="H348" s="21">
        <f t="shared" si="44"/>
        <v>28.8</v>
      </c>
      <c r="I348" s="21">
        <f t="shared" si="44"/>
        <v>69.8</v>
      </c>
      <c r="J348" s="21">
        <f t="shared" si="44"/>
        <v>69.8</v>
      </c>
      <c r="K348" s="21">
        <f t="shared" si="44"/>
        <v>563</v>
      </c>
      <c r="L348" s="21">
        <f t="shared" si="44"/>
        <v>563</v>
      </c>
      <c r="M348" s="21">
        <f t="shared" si="44"/>
        <v>0.34</v>
      </c>
      <c r="N348" s="21">
        <f t="shared" si="44"/>
        <v>0.35000000000000003</v>
      </c>
      <c r="O348" s="21">
        <f t="shared" si="44"/>
        <v>0.98</v>
      </c>
      <c r="P348" s="21">
        <f t="shared" si="44"/>
        <v>0.98</v>
      </c>
      <c r="Q348" s="21">
        <f t="shared" si="44"/>
        <v>47.03</v>
      </c>
      <c r="R348" s="21">
        <f t="shared" si="44"/>
        <v>62.730000000000004</v>
      </c>
      <c r="S348" s="21">
        <f t="shared" si="44"/>
        <v>0.65</v>
      </c>
      <c r="T348" s="21">
        <f t="shared" si="44"/>
        <v>0.87</v>
      </c>
      <c r="U348" s="21">
        <f t="shared" si="44"/>
        <v>264.3</v>
      </c>
      <c r="V348" s="21">
        <f t="shared" si="44"/>
        <v>296.3</v>
      </c>
      <c r="W348" s="21">
        <f t="shared" si="44"/>
        <v>320.09000000000003</v>
      </c>
      <c r="X348" s="21">
        <f t="shared" si="44"/>
        <v>330.12</v>
      </c>
      <c r="Y348" s="21">
        <f t="shared" si="44"/>
        <v>129.2</v>
      </c>
      <c r="Z348" s="21">
        <f t="shared" si="44"/>
        <v>131.17000000000002</v>
      </c>
      <c r="AA348" s="21">
        <f t="shared" si="44"/>
        <v>3.9699999999999998</v>
      </c>
      <c r="AB348" s="21">
        <f t="shared" si="44"/>
        <v>4.09</v>
      </c>
    </row>
    <row r="349" spans="1:28" s="11" customFormat="1" ht="27.75">
      <c r="A349" s="55"/>
      <c r="B349" s="89"/>
      <c r="C349" s="55"/>
      <c r="D349" s="55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2"/>
      <c r="R349" s="42"/>
      <c r="S349" s="42"/>
      <c r="T349" s="42"/>
      <c r="U349" s="41"/>
      <c r="V349" s="41"/>
      <c r="W349" s="41"/>
      <c r="X349" s="41"/>
      <c r="Y349" s="41"/>
      <c r="Z349" s="41"/>
      <c r="AA349" s="41"/>
      <c r="AB349" s="41"/>
    </row>
    <row r="350" spans="1:28" s="11" customFormat="1" ht="27.75">
      <c r="A350" s="96" t="s">
        <v>15</v>
      </c>
      <c r="B350" s="89"/>
      <c r="C350" s="55"/>
      <c r="D350" s="55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2"/>
      <c r="R350" s="42"/>
      <c r="S350" s="42"/>
      <c r="T350" s="42"/>
      <c r="U350" s="41"/>
      <c r="V350" s="41"/>
      <c r="W350" s="41"/>
      <c r="X350" s="41"/>
      <c r="Y350" s="41"/>
      <c r="Z350" s="41"/>
      <c r="AA350" s="41"/>
      <c r="AB350" s="41"/>
    </row>
    <row r="351" spans="1:28" s="11" customFormat="1" ht="28.5" thickBot="1">
      <c r="A351" s="55"/>
      <c r="B351" s="89"/>
      <c r="C351" s="55"/>
      <c r="D351" s="55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2"/>
      <c r="R351" s="42"/>
      <c r="S351" s="42"/>
      <c r="T351" s="42"/>
      <c r="U351" s="41"/>
      <c r="V351" s="41"/>
      <c r="W351" s="41"/>
      <c r="X351" s="41"/>
      <c r="Y351" s="41"/>
      <c r="Z351" s="41"/>
      <c r="AA351" s="41"/>
      <c r="AB351" s="41"/>
    </row>
    <row r="352" spans="1:28" s="11" customFormat="1" ht="49.5" customHeight="1" thickBot="1">
      <c r="A352" s="137" t="s">
        <v>2</v>
      </c>
      <c r="B352" s="124" t="s">
        <v>3</v>
      </c>
      <c r="C352" s="125" t="s">
        <v>4</v>
      </c>
      <c r="D352" s="126"/>
      <c r="E352" s="127" t="s">
        <v>5</v>
      </c>
      <c r="F352" s="128"/>
      <c r="G352" s="127" t="s">
        <v>6</v>
      </c>
      <c r="H352" s="128"/>
      <c r="I352" s="127" t="s">
        <v>7</v>
      </c>
      <c r="J352" s="128"/>
      <c r="K352" s="127" t="s">
        <v>8</v>
      </c>
      <c r="L352" s="128"/>
      <c r="M352" s="131" t="s">
        <v>59</v>
      </c>
      <c r="N352" s="132"/>
      <c r="O352" s="132"/>
      <c r="P352" s="133"/>
      <c r="Q352" s="134" t="s">
        <v>59</v>
      </c>
      <c r="R352" s="135"/>
      <c r="S352" s="135"/>
      <c r="T352" s="136"/>
      <c r="U352" s="131" t="s">
        <v>60</v>
      </c>
      <c r="V352" s="132"/>
      <c r="W352" s="132"/>
      <c r="X352" s="132"/>
      <c r="Y352" s="132"/>
      <c r="Z352" s="132"/>
      <c r="AA352" s="132"/>
      <c r="AB352" s="133"/>
    </row>
    <row r="353" spans="1:28" s="11" customFormat="1" ht="81.75" thickBot="1">
      <c r="A353" s="138"/>
      <c r="B353" s="117"/>
      <c r="C353" s="43" t="s">
        <v>9</v>
      </c>
      <c r="D353" s="43" t="s">
        <v>10</v>
      </c>
      <c r="E353" s="44" t="s">
        <v>9</v>
      </c>
      <c r="F353" s="44" t="s">
        <v>10</v>
      </c>
      <c r="G353" s="44" t="s">
        <v>9</v>
      </c>
      <c r="H353" s="44" t="s">
        <v>10</v>
      </c>
      <c r="I353" s="44" t="s">
        <v>9</v>
      </c>
      <c r="J353" s="44" t="s">
        <v>10</v>
      </c>
      <c r="K353" s="44" t="s">
        <v>9</v>
      </c>
      <c r="L353" s="44" t="s">
        <v>10</v>
      </c>
      <c r="M353" s="44" t="s">
        <v>65</v>
      </c>
      <c r="N353" s="44" t="s">
        <v>64</v>
      </c>
      <c r="O353" s="44" t="s">
        <v>63</v>
      </c>
      <c r="P353" s="44" t="s">
        <v>61</v>
      </c>
      <c r="Q353" s="45" t="s">
        <v>70</v>
      </c>
      <c r="R353" s="45" t="s">
        <v>72</v>
      </c>
      <c r="S353" s="45" t="s">
        <v>73</v>
      </c>
      <c r="T353" s="45" t="s">
        <v>71</v>
      </c>
      <c r="U353" s="44" t="s">
        <v>62</v>
      </c>
      <c r="V353" s="44" t="s">
        <v>66</v>
      </c>
      <c r="W353" s="44" t="s">
        <v>78</v>
      </c>
      <c r="X353" s="44" t="s">
        <v>79</v>
      </c>
      <c r="Y353" s="44" t="s">
        <v>80</v>
      </c>
      <c r="Z353" s="44" t="s">
        <v>67</v>
      </c>
      <c r="AA353" s="44" t="s">
        <v>68</v>
      </c>
      <c r="AB353" s="44" t="s">
        <v>69</v>
      </c>
    </row>
    <row r="354" spans="1:28" s="11" customFormat="1" ht="34.5" customHeight="1" thickBot="1">
      <c r="A354" s="70">
        <v>89</v>
      </c>
      <c r="B354" s="71" t="s">
        <v>167</v>
      </c>
      <c r="C354" s="22">
        <v>30</v>
      </c>
      <c r="D354" s="22">
        <v>20</v>
      </c>
      <c r="E354" s="21">
        <v>3.5</v>
      </c>
      <c r="F354" s="21">
        <v>2.8</v>
      </c>
      <c r="G354" s="21">
        <v>5.5</v>
      </c>
      <c r="H354" s="21">
        <v>4.4</v>
      </c>
      <c r="I354" s="21">
        <v>2</v>
      </c>
      <c r="J354" s="21">
        <v>1.6</v>
      </c>
      <c r="K354" s="21">
        <v>74</v>
      </c>
      <c r="L354" s="21">
        <v>60</v>
      </c>
      <c r="M354" s="107">
        <v>0</v>
      </c>
      <c r="N354" s="108">
        <v>0</v>
      </c>
      <c r="O354" s="108">
        <v>10</v>
      </c>
      <c r="P354" s="108">
        <v>8</v>
      </c>
      <c r="Q354" s="107">
        <v>0</v>
      </c>
      <c r="R354" s="107">
        <v>0</v>
      </c>
      <c r="S354" s="107">
        <v>0</v>
      </c>
      <c r="T354" s="107">
        <v>0</v>
      </c>
      <c r="U354" s="108">
        <v>18</v>
      </c>
      <c r="V354" s="108">
        <v>14.4</v>
      </c>
      <c r="W354" s="108">
        <v>12</v>
      </c>
      <c r="X354" s="108">
        <v>9.6</v>
      </c>
      <c r="Y354" s="108">
        <v>0</v>
      </c>
      <c r="Z354" s="108">
        <v>0</v>
      </c>
      <c r="AA354" s="108">
        <v>0.1</v>
      </c>
      <c r="AB354" s="109">
        <v>0.08</v>
      </c>
    </row>
    <row r="355" spans="1:28" s="11" customFormat="1" ht="34.5" customHeight="1" thickBot="1">
      <c r="A355" s="70">
        <v>135</v>
      </c>
      <c r="B355" s="17" t="s">
        <v>169</v>
      </c>
      <c r="C355" s="22" t="s">
        <v>146</v>
      </c>
      <c r="D355" s="22" t="s">
        <v>147</v>
      </c>
      <c r="E355" s="21">
        <v>2.2</v>
      </c>
      <c r="F355" s="21">
        <v>2.64</v>
      </c>
      <c r="G355" s="21">
        <v>4.4</v>
      </c>
      <c r="H355" s="21">
        <v>5.28</v>
      </c>
      <c r="I355" s="21">
        <v>12.4</v>
      </c>
      <c r="J355" s="21">
        <v>14.88</v>
      </c>
      <c r="K355" s="21">
        <v>109</v>
      </c>
      <c r="L355" s="21">
        <v>130</v>
      </c>
      <c r="M355" s="108">
        <v>0.15</v>
      </c>
      <c r="N355" s="108">
        <v>0.19</v>
      </c>
      <c r="O355" s="108">
        <v>9.6</v>
      </c>
      <c r="P355" s="108">
        <v>12</v>
      </c>
      <c r="Q355" s="107">
        <v>0.02</v>
      </c>
      <c r="R355" s="107">
        <v>0.03</v>
      </c>
      <c r="S355" s="107">
        <v>0.1</v>
      </c>
      <c r="T355" s="107">
        <v>0.1</v>
      </c>
      <c r="U355" s="108">
        <v>22.56</v>
      </c>
      <c r="V355" s="108">
        <v>28.2</v>
      </c>
      <c r="W355" s="108">
        <v>51.96</v>
      </c>
      <c r="X355" s="109">
        <v>64.95</v>
      </c>
      <c r="Y355" s="108">
        <v>27.76</v>
      </c>
      <c r="Z355" s="108">
        <v>34.7</v>
      </c>
      <c r="AA355" s="108">
        <v>1.59</v>
      </c>
      <c r="AB355" s="109">
        <v>1.99</v>
      </c>
    </row>
    <row r="356" spans="1:28" s="11" customFormat="1" ht="34.5" customHeight="1" thickBot="1">
      <c r="A356" s="70">
        <v>503</v>
      </c>
      <c r="B356" s="71" t="s">
        <v>168</v>
      </c>
      <c r="C356" s="22">
        <v>50</v>
      </c>
      <c r="D356" s="22">
        <v>60</v>
      </c>
      <c r="E356" s="21">
        <v>11.7</v>
      </c>
      <c r="F356" s="21">
        <v>14.04</v>
      </c>
      <c r="G356" s="21">
        <v>6.75</v>
      </c>
      <c r="H356" s="21">
        <v>8.1</v>
      </c>
      <c r="I356" s="21">
        <v>2.05</v>
      </c>
      <c r="J356" s="21">
        <v>2.46</v>
      </c>
      <c r="K356" s="21">
        <v>177</v>
      </c>
      <c r="L356" s="21">
        <v>202</v>
      </c>
      <c r="M356" s="107">
        <v>0.04</v>
      </c>
      <c r="N356" s="108">
        <v>0.05</v>
      </c>
      <c r="O356" s="108">
        <v>0.31</v>
      </c>
      <c r="P356" s="108">
        <v>0.37</v>
      </c>
      <c r="Q356" s="107">
        <v>0</v>
      </c>
      <c r="R356" s="107">
        <v>0</v>
      </c>
      <c r="S356" s="107">
        <v>0.14</v>
      </c>
      <c r="T356" s="107">
        <v>0.17</v>
      </c>
      <c r="U356" s="108">
        <v>9.86</v>
      </c>
      <c r="V356" s="108">
        <v>11.83</v>
      </c>
      <c r="W356" s="108">
        <v>82.46</v>
      </c>
      <c r="X356" s="109">
        <v>98.95</v>
      </c>
      <c r="Y356" s="108">
        <v>17.59</v>
      </c>
      <c r="Z356" s="108">
        <v>21.11</v>
      </c>
      <c r="AA356" s="108">
        <v>1.83</v>
      </c>
      <c r="AB356" s="109">
        <v>2.21</v>
      </c>
    </row>
    <row r="357" spans="1:28" s="11" customFormat="1" ht="34.5" customHeight="1" thickBot="1">
      <c r="A357" s="70">
        <v>520</v>
      </c>
      <c r="B357" s="71" t="s">
        <v>24</v>
      </c>
      <c r="C357" s="22">
        <v>125</v>
      </c>
      <c r="D357" s="22">
        <v>125</v>
      </c>
      <c r="E357" s="21">
        <v>4.500000000000001</v>
      </c>
      <c r="F357" s="21">
        <v>4.500000000000001</v>
      </c>
      <c r="G357" s="21">
        <v>10.75</v>
      </c>
      <c r="H357" s="21">
        <v>10.75</v>
      </c>
      <c r="I357" s="21">
        <v>20.25</v>
      </c>
      <c r="J357" s="21">
        <v>20.25</v>
      </c>
      <c r="K357" s="21">
        <v>157.5</v>
      </c>
      <c r="L357" s="21">
        <v>157.5</v>
      </c>
      <c r="M357" s="108">
        <v>0.08750000000000001</v>
      </c>
      <c r="N357" s="108">
        <v>0.08750000000000001</v>
      </c>
      <c r="O357" s="108">
        <v>2.6125</v>
      </c>
      <c r="P357" s="108">
        <v>2.6125</v>
      </c>
      <c r="Q357" s="107">
        <v>0.025</v>
      </c>
      <c r="R357" s="107">
        <v>0.025</v>
      </c>
      <c r="S357" s="107">
        <v>0.125</v>
      </c>
      <c r="T357" s="107">
        <v>0.125</v>
      </c>
      <c r="U357" s="108">
        <v>45.9</v>
      </c>
      <c r="V357" s="108">
        <v>45.9</v>
      </c>
      <c r="W357" s="108">
        <v>68.33749999999999</v>
      </c>
      <c r="X357" s="109">
        <v>68.33749999999999</v>
      </c>
      <c r="Y357" s="108">
        <v>19.450000000000003</v>
      </c>
      <c r="Z357" s="108">
        <v>19.450000000000003</v>
      </c>
      <c r="AA357" s="108">
        <v>0.6124999999999999</v>
      </c>
      <c r="AB357" s="109">
        <v>0.6124999999999999</v>
      </c>
    </row>
    <row r="358" spans="1:28" s="11" customFormat="1" ht="34.5" customHeight="1" thickBot="1">
      <c r="A358" s="70">
        <v>701</v>
      </c>
      <c r="B358" s="71" t="s">
        <v>150</v>
      </c>
      <c r="C358" s="22">
        <v>200</v>
      </c>
      <c r="D358" s="22">
        <v>200</v>
      </c>
      <c r="E358" s="21">
        <v>0.2</v>
      </c>
      <c r="F358" s="21">
        <v>0.2</v>
      </c>
      <c r="G358" s="21">
        <v>0</v>
      </c>
      <c r="H358" s="21">
        <v>0</v>
      </c>
      <c r="I358" s="21">
        <v>35.8</v>
      </c>
      <c r="J358" s="21">
        <v>35.8</v>
      </c>
      <c r="K358" s="21">
        <v>142</v>
      </c>
      <c r="L358" s="21">
        <v>142</v>
      </c>
      <c r="M358" s="108">
        <v>0.006</v>
      </c>
      <c r="N358" s="108">
        <v>0.006</v>
      </c>
      <c r="O358" s="108">
        <v>3.2</v>
      </c>
      <c r="P358" s="108">
        <v>3.2</v>
      </c>
      <c r="Q358" s="107">
        <v>0</v>
      </c>
      <c r="R358" s="107">
        <v>0</v>
      </c>
      <c r="S358" s="107">
        <v>0</v>
      </c>
      <c r="T358" s="107">
        <v>0</v>
      </c>
      <c r="U358" s="108">
        <v>14.22</v>
      </c>
      <c r="V358" s="108">
        <v>14.22</v>
      </c>
      <c r="W358" s="108">
        <v>2.14</v>
      </c>
      <c r="X358" s="109">
        <v>2.14</v>
      </c>
      <c r="Y358" s="108">
        <v>4.14</v>
      </c>
      <c r="Z358" s="108">
        <v>4.14</v>
      </c>
      <c r="AA358" s="108">
        <v>0.48</v>
      </c>
      <c r="AB358" s="109">
        <v>0.48</v>
      </c>
    </row>
    <row r="359" spans="1:28" s="11" customFormat="1" ht="56.25" thickBot="1">
      <c r="A359" s="70"/>
      <c r="B359" s="71" t="s">
        <v>39</v>
      </c>
      <c r="C359" s="22">
        <v>32.5</v>
      </c>
      <c r="D359" s="22">
        <v>32.5</v>
      </c>
      <c r="E359" s="21">
        <v>2.5025</v>
      </c>
      <c r="F359" s="21">
        <v>2.5025</v>
      </c>
      <c r="G359" s="21">
        <v>0.455</v>
      </c>
      <c r="H359" s="21">
        <v>0.455</v>
      </c>
      <c r="I359" s="21">
        <v>12.2525</v>
      </c>
      <c r="J359" s="21">
        <v>12.2525</v>
      </c>
      <c r="K359" s="21">
        <v>65</v>
      </c>
      <c r="L359" s="21">
        <v>65</v>
      </c>
      <c r="M359" s="110">
        <v>0.0325</v>
      </c>
      <c r="N359" s="110">
        <v>0.0325</v>
      </c>
      <c r="O359" s="110">
        <v>0</v>
      </c>
      <c r="P359" s="110">
        <v>0</v>
      </c>
      <c r="Q359" s="113">
        <v>0</v>
      </c>
      <c r="R359" s="113">
        <v>0</v>
      </c>
      <c r="S359" s="113">
        <v>0</v>
      </c>
      <c r="T359" s="113">
        <v>0</v>
      </c>
      <c r="U359" s="110">
        <v>11.624166666666667</v>
      </c>
      <c r="V359" s="110">
        <v>11.624166666666667</v>
      </c>
      <c r="W359" s="110">
        <v>22.858333333333334</v>
      </c>
      <c r="X359" s="110">
        <v>22.858333333333334</v>
      </c>
      <c r="Y359" s="110">
        <v>20.420833333333334</v>
      </c>
      <c r="Z359" s="110">
        <v>20.420833333333334</v>
      </c>
      <c r="AA359" s="110">
        <v>1.5816666666666666</v>
      </c>
      <c r="AB359" s="110">
        <v>1.5816666666666666</v>
      </c>
    </row>
    <row r="360" spans="1:28" ht="84" thickBot="1">
      <c r="A360" s="70"/>
      <c r="B360" s="71" t="s">
        <v>38</v>
      </c>
      <c r="C360" s="22">
        <v>18</v>
      </c>
      <c r="D360" s="22">
        <v>18</v>
      </c>
      <c r="E360" s="21">
        <v>1.3499999999999999</v>
      </c>
      <c r="F360" s="21">
        <v>1.3499999999999999</v>
      </c>
      <c r="G360" s="21">
        <v>0.522</v>
      </c>
      <c r="H360" s="21">
        <v>0.522</v>
      </c>
      <c r="I360" s="21">
        <v>9.252</v>
      </c>
      <c r="J360" s="21">
        <v>9.252</v>
      </c>
      <c r="K360" s="21">
        <v>47.4</v>
      </c>
      <c r="L360" s="21">
        <v>47.4</v>
      </c>
      <c r="M360" s="108">
        <v>0.02</v>
      </c>
      <c r="N360" s="108">
        <v>0.02</v>
      </c>
      <c r="O360" s="108">
        <v>0</v>
      </c>
      <c r="P360" s="108">
        <v>0</v>
      </c>
      <c r="Q360" s="107">
        <v>0</v>
      </c>
      <c r="R360" s="107">
        <v>0</v>
      </c>
      <c r="S360" s="107">
        <v>0.02</v>
      </c>
      <c r="T360" s="107">
        <v>0.02</v>
      </c>
      <c r="U360" s="108">
        <v>5.94</v>
      </c>
      <c r="V360" s="108">
        <v>5.94</v>
      </c>
      <c r="W360" s="108">
        <v>11.67</v>
      </c>
      <c r="X360" s="109">
        <v>11.67</v>
      </c>
      <c r="Y360" s="108">
        <v>10.44</v>
      </c>
      <c r="Z360" s="108">
        <v>10.44</v>
      </c>
      <c r="AA360" s="108">
        <v>0.8</v>
      </c>
      <c r="AB360" s="109">
        <v>0.8</v>
      </c>
    </row>
    <row r="361" spans="1:28" ht="37.5" customHeight="1" thickBot="1">
      <c r="A361" s="70"/>
      <c r="B361" s="90" t="s">
        <v>11</v>
      </c>
      <c r="C361" s="22"/>
      <c r="D361" s="22"/>
      <c r="E361" s="21">
        <f>SUM(E354:E360)</f>
        <v>25.9525</v>
      </c>
      <c r="F361" s="21">
        <f aca="true" t="shared" si="45" ref="F361:AB361">SUM(F354:F360)</f>
        <v>28.0325</v>
      </c>
      <c r="G361" s="21">
        <f t="shared" si="45"/>
        <v>28.376999999999995</v>
      </c>
      <c r="H361" s="21">
        <f t="shared" si="45"/>
        <v>29.506999999999998</v>
      </c>
      <c r="I361" s="21">
        <f t="shared" si="45"/>
        <v>94.0045</v>
      </c>
      <c r="J361" s="21">
        <f t="shared" si="45"/>
        <v>96.49449999999999</v>
      </c>
      <c r="K361" s="21">
        <f t="shared" si="45"/>
        <v>771.9</v>
      </c>
      <c r="L361" s="21">
        <f t="shared" si="45"/>
        <v>803.9</v>
      </c>
      <c r="M361" s="21">
        <f t="shared" si="45"/>
        <v>0.3360000000000001</v>
      </c>
      <c r="N361" s="21">
        <f t="shared" si="45"/>
        <v>0.386</v>
      </c>
      <c r="O361" s="21">
        <f t="shared" si="45"/>
        <v>25.7225</v>
      </c>
      <c r="P361" s="21">
        <f t="shared" si="45"/>
        <v>26.1825</v>
      </c>
      <c r="Q361" s="21">
        <f t="shared" si="45"/>
        <v>0.045</v>
      </c>
      <c r="R361" s="21">
        <f t="shared" si="45"/>
        <v>0.055</v>
      </c>
      <c r="S361" s="21">
        <f t="shared" si="45"/>
        <v>0.385</v>
      </c>
      <c r="T361" s="21">
        <f t="shared" si="45"/>
        <v>0.41500000000000004</v>
      </c>
      <c r="U361" s="21">
        <f t="shared" si="45"/>
        <v>128.10416666666666</v>
      </c>
      <c r="V361" s="21">
        <f t="shared" si="45"/>
        <v>132.11416666666668</v>
      </c>
      <c r="W361" s="21">
        <f t="shared" si="45"/>
        <v>251.42583333333332</v>
      </c>
      <c r="X361" s="21">
        <f t="shared" si="45"/>
        <v>278.5058333333333</v>
      </c>
      <c r="Y361" s="21">
        <f t="shared" si="45"/>
        <v>99.80083333333334</v>
      </c>
      <c r="Z361" s="21">
        <f t="shared" si="45"/>
        <v>110.26083333333334</v>
      </c>
      <c r="AA361" s="21">
        <f t="shared" si="45"/>
        <v>6.9941666666666675</v>
      </c>
      <c r="AB361" s="21">
        <f t="shared" si="45"/>
        <v>7.7541666666666655</v>
      </c>
    </row>
    <row r="362" spans="1:28" ht="27.75">
      <c r="A362" s="55"/>
      <c r="B362" s="89"/>
      <c r="C362" s="55"/>
      <c r="D362" s="55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U362" s="41"/>
      <c r="V362" s="41"/>
      <c r="W362" s="41"/>
      <c r="X362" s="41"/>
      <c r="Y362" s="41"/>
      <c r="Z362" s="41"/>
      <c r="AA362" s="41"/>
      <c r="AB362" s="41"/>
    </row>
    <row r="363" spans="1:28" ht="27.75">
      <c r="A363" s="100" t="s">
        <v>109</v>
      </c>
      <c r="B363" s="100"/>
      <c r="C363" s="51"/>
      <c r="D363" s="51"/>
      <c r="E363" s="52"/>
      <c r="F363" s="52"/>
      <c r="G363" s="52"/>
      <c r="H363" s="52"/>
      <c r="I363" s="52"/>
      <c r="J363" s="52"/>
      <c r="K363" s="53"/>
      <c r="L363" s="53"/>
      <c r="M363" s="41"/>
      <c r="N363" s="41"/>
      <c r="O363" s="41"/>
      <c r="P363" s="41"/>
      <c r="U363" s="41"/>
      <c r="V363" s="41"/>
      <c r="W363" s="41"/>
      <c r="X363" s="41"/>
      <c r="Y363" s="41"/>
      <c r="Z363" s="41"/>
      <c r="AA363" s="41"/>
      <c r="AB363" s="41"/>
    </row>
    <row r="364" spans="1:28" ht="28.5" thickBot="1">
      <c r="A364" s="51"/>
      <c r="B364" s="92"/>
      <c r="C364" s="51"/>
      <c r="D364" s="51"/>
      <c r="E364" s="52"/>
      <c r="F364" s="52"/>
      <c r="G364" s="52"/>
      <c r="H364" s="52"/>
      <c r="I364" s="52"/>
      <c r="J364" s="52"/>
      <c r="K364" s="53"/>
      <c r="L364" s="53"/>
      <c r="M364" s="41"/>
      <c r="N364" s="41"/>
      <c r="O364" s="41"/>
      <c r="P364" s="41"/>
      <c r="U364" s="41"/>
      <c r="V364" s="41"/>
      <c r="W364" s="41"/>
      <c r="X364" s="41"/>
      <c r="Y364" s="41"/>
      <c r="Z364" s="41"/>
      <c r="AA364" s="41"/>
      <c r="AB364" s="41"/>
    </row>
    <row r="365" spans="1:28" ht="27.75" customHeight="1" thickBot="1">
      <c r="A365" s="137" t="s">
        <v>2</v>
      </c>
      <c r="B365" s="124" t="s">
        <v>3</v>
      </c>
      <c r="C365" s="125" t="s">
        <v>4</v>
      </c>
      <c r="D365" s="126"/>
      <c r="E365" s="127" t="s">
        <v>5</v>
      </c>
      <c r="F365" s="128"/>
      <c r="G365" s="127" t="s">
        <v>6</v>
      </c>
      <c r="H365" s="128"/>
      <c r="I365" s="127" t="s">
        <v>7</v>
      </c>
      <c r="J365" s="128"/>
      <c r="K365" s="139" t="s">
        <v>8</v>
      </c>
      <c r="L365" s="140"/>
      <c r="M365" s="131" t="s">
        <v>59</v>
      </c>
      <c r="N365" s="132"/>
      <c r="O365" s="132"/>
      <c r="P365" s="133"/>
      <c r="Q365" s="134" t="s">
        <v>59</v>
      </c>
      <c r="R365" s="135"/>
      <c r="S365" s="135"/>
      <c r="T365" s="136"/>
      <c r="U365" s="131" t="s">
        <v>60</v>
      </c>
      <c r="V365" s="132"/>
      <c r="W365" s="132"/>
      <c r="X365" s="132"/>
      <c r="Y365" s="132"/>
      <c r="Z365" s="132"/>
      <c r="AA365" s="132"/>
      <c r="AB365" s="133"/>
    </row>
    <row r="366" spans="1:28" ht="81.75" thickBot="1">
      <c r="A366" s="138"/>
      <c r="B366" s="117"/>
      <c r="C366" s="43" t="s">
        <v>9</v>
      </c>
      <c r="D366" s="43" t="s">
        <v>10</v>
      </c>
      <c r="E366" s="44" t="s">
        <v>9</v>
      </c>
      <c r="F366" s="44" t="s">
        <v>10</v>
      </c>
      <c r="G366" s="44" t="s">
        <v>9</v>
      </c>
      <c r="H366" s="44" t="s">
        <v>10</v>
      </c>
      <c r="I366" s="44" t="s">
        <v>9</v>
      </c>
      <c r="J366" s="44" t="s">
        <v>10</v>
      </c>
      <c r="K366" s="45" t="s">
        <v>9</v>
      </c>
      <c r="L366" s="45" t="s">
        <v>10</v>
      </c>
      <c r="M366" s="44" t="s">
        <v>65</v>
      </c>
      <c r="N366" s="44" t="s">
        <v>64</v>
      </c>
      <c r="O366" s="44" t="s">
        <v>63</v>
      </c>
      <c r="P366" s="44" t="s">
        <v>61</v>
      </c>
      <c r="Q366" s="45" t="s">
        <v>70</v>
      </c>
      <c r="R366" s="45" t="s">
        <v>72</v>
      </c>
      <c r="S366" s="45" t="s">
        <v>73</v>
      </c>
      <c r="T366" s="45" t="s">
        <v>71</v>
      </c>
      <c r="U366" s="44" t="s">
        <v>62</v>
      </c>
      <c r="V366" s="44" t="s">
        <v>66</v>
      </c>
      <c r="W366" s="44" t="s">
        <v>78</v>
      </c>
      <c r="X366" s="44" t="s">
        <v>79</v>
      </c>
      <c r="Y366" s="44" t="s">
        <v>80</v>
      </c>
      <c r="Z366" s="44" t="s">
        <v>67</v>
      </c>
      <c r="AA366" s="44" t="s">
        <v>68</v>
      </c>
      <c r="AB366" s="44" t="s">
        <v>69</v>
      </c>
    </row>
    <row r="367" spans="1:28" ht="84" thickBot="1">
      <c r="A367" s="77"/>
      <c r="B367" s="78" t="s">
        <v>110</v>
      </c>
      <c r="C367" s="77">
        <v>50</v>
      </c>
      <c r="D367" s="79">
        <v>50</v>
      </c>
      <c r="E367" s="58">
        <v>3.8</v>
      </c>
      <c r="F367" s="59">
        <v>3.8</v>
      </c>
      <c r="G367" s="58">
        <v>3.1</v>
      </c>
      <c r="H367" s="59">
        <v>3.1</v>
      </c>
      <c r="I367" s="60">
        <v>28.2</v>
      </c>
      <c r="J367" s="60">
        <v>28.2</v>
      </c>
      <c r="K367" s="61">
        <v>157</v>
      </c>
      <c r="L367" s="61">
        <v>157</v>
      </c>
      <c r="M367" s="108">
        <v>0.28</v>
      </c>
      <c r="N367" s="108">
        <v>0.28</v>
      </c>
      <c r="O367" s="108">
        <v>0</v>
      </c>
      <c r="P367" s="108">
        <v>0</v>
      </c>
      <c r="Q367" s="107">
        <v>0</v>
      </c>
      <c r="R367" s="107">
        <v>0</v>
      </c>
      <c r="S367" s="107">
        <v>0</v>
      </c>
      <c r="T367" s="107">
        <v>0</v>
      </c>
      <c r="U367" s="108">
        <v>77.5</v>
      </c>
      <c r="V367" s="108">
        <v>77.5</v>
      </c>
      <c r="W367" s="108">
        <v>222.5</v>
      </c>
      <c r="X367" s="109">
        <v>222.5</v>
      </c>
      <c r="Y367" s="108">
        <v>32.5</v>
      </c>
      <c r="Z367" s="108">
        <v>32.5</v>
      </c>
      <c r="AA367" s="108">
        <v>3.25</v>
      </c>
      <c r="AB367" s="109">
        <v>3.25</v>
      </c>
    </row>
    <row r="368" spans="1:28" ht="34.5" customHeight="1" thickBot="1">
      <c r="A368" s="74">
        <v>698</v>
      </c>
      <c r="B368" s="75" t="s">
        <v>193</v>
      </c>
      <c r="C368" s="74">
        <v>200</v>
      </c>
      <c r="D368" s="22">
        <v>200</v>
      </c>
      <c r="E368" s="58">
        <v>6</v>
      </c>
      <c r="F368" s="59">
        <v>6</v>
      </c>
      <c r="G368" s="58">
        <v>12</v>
      </c>
      <c r="H368" s="59">
        <v>12</v>
      </c>
      <c r="I368" s="21">
        <v>8.2</v>
      </c>
      <c r="J368" s="21">
        <v>8.2</v>
      </c>
      <c r="K368" s="23">
        <v>169</v>
      </c>
      <c r="L368" s="23">
        <v>169</v>
      </c>
      <c r="M368" s="108">
        <v>0</v>
      </c>
      <c r="N368" s="108">
        <v>0</v>
      </c>
      <c r="O368" s="108">
        <v>4.06</v>
      </c>
      <c r="P368" s="108">
        <v>4.06</v>
      </c>
      <c r="Q368" s="107">
        <v>0</v>
      </c>
      <c r="R368" s="107">
        <v>0</v>
      </c>
      <c r="S368" s="107">
        <v>0</v>
      </c>
      <c r="T368" s="107">
        <v>0</v>
      </c>
      <c r="U368" s="108">
        <v>15.16</v>
      </c>
      <c r="V368" s="108">
        <v>15.16</v>
      </c>
      <c r="W368" s="108">
        <v>7.14</v>
      </c>
      <c r="X368" s="109">
        <v>7.14</v>
      </c>
      <c r="Y368" s="108">
        <v>5.6</v>
      </c>
      <c r="Z368" s="108">
        <v>5.6</v>
      </c>
      <c r="AA368" s="108">
        <v>0.58</v>
      </c>
      <c r="AB368" s="109">
        <v>0.58</v>
      </c>
    </row>
    <row r="369" spans="1:28" ht="37.5" customHeight="1" thickBot="1">
      <c r="A369" s="70"/>
      <c r="B369" s="90" t="s">
        <v>11</v>
      </c>
      <c r="C369" s="22"/>
      <c r="D369" s="22"/>
      <c r="E369" s="21">
        <f>SUM(E367:E368)</f>
        <v>9.8</v>
      </c>
      <c r="F369" s="21">
        <f aca="true" t="shared" si="46" ref="F369:AB369">SUM(F367:F368)</f>
        <v>9.8</v>
      </c>
      <c r="G369" s="21">
        <f t="shared" si="46"/>
        <v>15.1</v>
      </c>
      <c r="H369" s="21">
        <f t="shared" si="46"/>
        <v>15.1</v>
      </c>
      <c r="I369" s="21">
        <f t="shared" si="46"/>
        <v>36.4</v>
      </c>
      <c r="J369" s="21">
        <f t="shared" si="46"/>
        <v>36.4</v>
      </c>
      <c r="K369" s="21">
        <f t="shared" si="46"/>
        <v>326</v>
      </c>
      <c r="L369" s="21">
        <f t="shared" si="46"/>
        <v>326</v>
      </c>
      <c r="M369" s="21">
        <f t="shared" si="46"/>
        <v>0.28</v>
      </c>
      <c r="N369" s="21">
        <f t="shared" si="46"/>
        <v>0.28</v>
      </c>
      <c r="O369" s="21">
        <f t="shared" si="46"/>
        <v>4.06</v>
      </c>
      <c r="P369" s="21">
        <f t="shared" si="46"/>
        <v>4.06</v>
      </c>
      <c r="Q369" s="21">
        <f t="shared" si="46"/>
        <v>0</v>
      </c>
      <c r="R369" s="21">
        <f t="shared" si="46"/>
        <v>0</v>
      </c>
      <c r="S369" s="21">
        <f t="shared" si="46"/>
        <v>0</v>
      </c>
      <c r="T369" s="21">
        <f t="shared" si="46"/>
        <v>0</v>
      </c>
      <c r="U369" s="21">
        <f t="shared" si="46"/>
        <v>92.66</v>
      </c>
      <c r="V369" s="21">
        <f t="shared" si="46"/>
        <v>92.66</v>
      </c>
      <c r="W369" s="21">
        <f t="shared" si="46"/>
        <v>229.64</v>
      </c>
      <c r="X369" s="21">
        <f t="shared" si="46"/>
        <v>229.64</v>
      </c>
      <c r="Y369" s="21">
        <f t="shared" si="46"/>
        <v>38.1</v>
      </c>
      <c r="Z369" s="21">
        <f t="shared" si="46"/>
        <v>38.1</v>
      </c>
      <c r="AA369" s="21">
        <f t="shared" si="46"/>
        <v>3.83</v>
      </c>
      <c r="AB369" s="21">
        <f t="shared" si="46"/>
        <v>3.83</v>
      </c>
    </row>
    <row r="370" spans="1:28" ht="37.5" customHeight="1" thickBot="1">
      <c r="A370" s="70"/>
      <c r="B370" s="90" t="s">
        <v>26</v>
      </c>
      <c r="C370" s="22"/>
      <c r="D370" s="22"/>
      <c r="E370" s="21">
        <f>E348+E361+E369</f>
        <v>52.852500000000006</v>
      </c>
      <c r="F370" s="21">
        <f aca="true" t="shared" si="47" ref="F370:AB370">F348+F361+F369</f>
        <v>54.932500000000005</v>
      </c>
      <c r="G370" s="21">
        <f t="shared" si="47"/>
        <v>72.27699999999999</v>
      </c>
      <c r="H370" s="21">
        <f t="shared" si="47"/>
        <v>73.407</v>
      </c>
      <c r="I370" s="21">
        <f t="shared" si="47"/>
        <v>200.2045</v>
      </c>
      <c r="J370" s="21">
        <f t="shared" si="47"/>
        <v>202.69449999999998</v>
      </c>
      <c r="K370" s="21">
        <f t="shared" si="47"/>
        <v>1660.9</v>
      </c>
      <c r="L370" s="21">
        <f t="shared" si="47"/>
        <v>1692.9</v>
      </c>
      <c r="M370" s="21">
        <f t="shared" si="47"/>
        <v>0.9560000000000002</v>
      </c>
      <c r="N370" s="21">
        <f t="shared" si="47"/>
        <v>1.016</v>
      </c>
      <c r="O370" s="21">
        <f t="shared" si="47"/>
        <v>30.7625</v>
      </c>
      <c r="P370" s="21">
        <f t="shared" si="47"/>
        <v>31.2225</v>
      </c>
      <c r="Q370" s="21">
        <f t="shared" si="47"/>
        <v>47.075</v>
      </c>
      <c r="R370" s="21">
        <f t="shared" si="47"/>
        <v>62.785000000000004</v>
      </c>
      <c r="S370" s="21">
        <f t="shared" si="47"/>
        <v>1.0350000000000001</v>
      </c>
      <c r="T370" s="21">
        <f t="shared" si="47"/>
        <v>1.2850000000000001</v>
      </c>
      <c r="U370" s="21">
        <f t="shared" si="47"/>
        <v>485.06416666666667</v>
      </c>
      <c r="V370" s="21">
        <f t="shared" si="47"/>
        <v>521.0741666666667</v>
      </c>
      <c r="W370" s="21">
        <f t="shared" si="47"/>
        <v>801.1558333333334</v>
      </c>
      <c r="X370" s="21">
        <f t="shared" si="47"/>
        <v>838.2658333333333</v>
      </c>
      <c r="Y370" s="21">
        <f t="shared" si="47"/>
        <v>267.10083333333336</v>
      </c>
      <c r="Z370" s="21">
        <f t="shared" si="47"/>
        <v>279.53083333333336</v>
      </c>
      <c r="AA370" s="21">
        <f t="shared" si="47"/>
        <v>14.794166666666667</v>
      </c>
      <c r="AB370" s="21">
        <f t="shared" si="47"/>
        <v>15.674166666666666</v>
      </c>
    </row>
    <row r="371" spans="1:28" ht="27.75">
      <c r="A371" s="55"/>
      <c r="B371" s="89"/>
      <c r="C371" s="55"/>
      <c r="D371" s="55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U371" s="41"/>
      <c r="V371" s="41"/>
      <c r="W371" s="41"/>
      <c r="X371" s="41"/>
      <c r="Y371" s="41"/>
      <c r="Z371" s="41"/>
      <c r="AA371" s="41"/>
      <c r="AB371" s="41"/>
    </row>
  </sheetData>
  <sheetProtection/>
  <mergeCells count="370">
    <mergeCell ref="C229:D229"/>
    <mergeCell ref="C242:D242"/>
    <mergeCell ref="C311:D311"/>
    <mergeCell ref="C320:D320"/>
    <mergeCell ref="C333:D333"/>
    <mergeCell ref="C251:D251"/>
    <mergeCell ref="C259:D259"/>
    <mergeCell ref="C271:D271"/>
    <mergeCell ref="C280:D280"/>
    <mergeCell ref="C289:D289"/>
    <mergeCell ref="I5:J5"/>
    <mergeCell ref="K5:L5"/>
    <mergeCell ref="M5:P5"/>
    <mergeCell ref="C5:D5"/>
    <mergeCell ref="C190:D190"/>
    <mergeCell ref="C199:D199"/>
    <mergeCell ref="M27:P27"/>
    <mergeCell ref="M36:P36"/>
    <mergeCell ref="M46:P46"/>
    <mergeCell ref="G59:H59"/>
    <mergeCell ref="Q5:T5"/>
    <mergeCell ref="U5:AB5"/>
    <mergeCell ref="C14:D14"/>
    <mergeCell ref="A5:A6"/>
    <mergeCell ref="K14:L14"/>
    <mergeCell ref="M14:P14"/>
    <mergeCell ref="B5:B6"/>
    <mergeCell ref="E5:F5"/>
    <mergeCell ref="G5:H5"/>
    <mergeCell ref="A14:A15"/>
    <mergeCell ref="G14:H14"/>
    <mergeCell ref="I14:J14"/>
    <mergeCell ref="K36:L36"/>
    <mergeCell ref="C36:D36"/>
    <mergeCell ref="I27:J27"/>
    <mergeCell ref="K27:L27"/>
    <mergeCell ref="Q14:T14"/>
    <mergeCell ref="U14:AB14"/>
    <mergeCell ref="A25:B25"/>
    <mergeCell ref="A27:A28"/>
    <mergeCell ref="B27:B28"/>
    <mergeCell ref="E27:F27"/>
    <mergeCell ref="G27:H27"/>
    <mergeCell ref="C27:D27"/>
    <mergeCell ref="B14:B15"/>
    <mergeCell ref="E14:F14"/>
    <mergeCell ref="U46:AB46"/>
    <mergeCell ref="Q27:T27"/>
    <mergeCell ref="U27:AB27"/>
    <mergeCell ref="A36:A37"/>
    <mergeCell ref="B36:B37"/>
    <mergeCell ref="E36:F36"/>
    <mergeCell ref="G36:H36"/>
    <mergeCell ref="I36:J36"/>
    <mergeCell ref="Q36:T36"/>
    <mergeCell ref="C46:D46"/>
    <mergeCell ref="K59:L59"/>
    <mergeCell ref="U36:AB36"/>
    <mergeCell ref="A46:A47"/>
    <mergeCell ref="B46:B47"/>
    <mergeCell ref="E46:F46"/>
    <mergeCell ref="G46:H46"/>
    <mergeCell ref="I46:J46"/>
    <mergeCell ref="K46:L46"/>
    <mergeCell ref="M59:P59"/>
    <mergeCell ref="Q46:T46"/>
    <mergeCell ref="Q59:T59"/>
    <mergeCell ref="U59:AB59"/>
    <mergeCell ref="A68:A69"/>
    <mergeCell ref="B68:B69"/>
    <mergeCell ref="E68:F68"/>
    <mergeCell ref="G68:H68"/>
    <mergeCell ref="A59:A60"/>
    <mergeCell ref="B59:B60"/>
    <mergeCell ref="E59:F59"/>
    <mergeCell ref="I59:J59"/>
    <mergeCell ref="M76:P76"/>
    <mergeCell ref="Q76:T76"/>
    <mergeCell ref="U76:AB76"/>
    <mergeCell ref="A87:B87"/>
    <mergeCell ref="I68:J68"/>
    <mergeCell ref="K68:L68"/>
    <mergeCell ref="M68:P68"/>
    <mergeCell ref="Q68:T68"/>
    <mergeCell ref="U68:AB68"/>
    <mergeCell ref="A76:A77"/>
    <mergeCell ref="E89:F89"/>
    <mergeCell ref="G89:H89"/>
    <mergeCell ref="I89:J89"/>
    <mergeCell ref="I76:J76"/>
    <mergeCell ref="K76:L76"/>
    <mergeCell ref="B76:B77"/>
    <mergeCell ref="E76:F76"/>
    <mergeCell ref="G76:H76"/>
    <mergeCell ref="K89:L89"/>
    <mergeCell ref="M89:P89"/>
    <mergeCell ref="Q89:T89"/>
    <mergeCell ref="U89:AB89"/>
    <mergeCell ref="A98:A99"/>
    <mergeCell ref="B98:B99"/>
    <mergeCell ref="E98:F98"/>
    <mergeCell ref="G98:H98"/>
    <mergeCell ref="I98:J98"/>
    <mergeCell ref="A89:A90"/>
    <mergeCell ref="K98:L98"/>
    <mergeCell ref="M98:P98"/>
    <mergeCell ref="Q98:T98"/>
    <mergeCell ref="U98:AB98"/>
    <mergeCell ref="A107:A108"/>
    <mergeCell ref="B107:B108"/>
    <mergeCell ref="E107:F107"/>
    <mergeCell ref="G107:H107"/>
    <mergeCell ref="I107:J107"/>
    <mergeCell ref="K107:L107"/>
    <mergeCell ref="M107:P107"/>
    <mergeCell ref="Q107:T107"/>
    <mergeCell ref="U107:AB107"/>
    <mergeCell ref="A118:B118"/>
    <mergeCell ref="A120:A121"/>
    <mergeCell ref="B120:B121"/>
    <mergeCell ref="E120:F120"/>
    <mergeCell ref="G120:H120"/>
    <mergeCell ref="I120:J120"/>
    <mergeCell ref="K120:L120"/>
    <mergeCell ref="M120:P120"/>
    <mergeCell ref="Q120:T120"/>
    <mergeCell ref="U120:AB120"/>
    <mergeCell ref="A129:A130"/>
    <mergeCell ref="B129:B130"/>
    <mergeCell ref="E129:F129"/>
    <mergeCell ref="G129:H129"/>
    <mergeCell ref="M138:P138"/>
    <mergeCell ref="Q138:T138"/>
    <mergeCell ref="U138:AB138"/>
    <mergeCell ref="A149:B149"/>
    <mergeCell ref="I129:J129"/>
    <mergeCell ref="K129:L129"/>
    <mergeCell ref="M129:P129"/>
    <mergeCell ref="Q129:T129"/>
    <mergeCell ref="U129:AB129"/>
    <mergeCell ref="A138:A139"/>
    <mergeCell ref="E151:F151"/>
    <mergeCell ref="G151:H151"/>
    <mergeCell ref="I151:J151"/>
    <mergeCell ref="I138:J138"/>
    <mergeCell ref="K138:L138"/>
    <mergeCell ref="B138:B139"/>
    <mergeCell ref="E138:F138"/>
    <mergeCell ref="G138:H138"/>
    <mergeCell ref="K151:L151"/>
    <mergeCell ref="M151:P151"/>
    <mergeCell ref="Q151:T151"/>
    <mergeCell ref="U151:AB151"/>
    <mergeCell ref="A190:A191"/>
    <mergeCell ref="B190:B191"/>
    <mergeCell ref="E190:F190"/>
    <mergeCell ref="G190:H190"/>
    <mergeCell ref="I190:J190"/>
    <mergeCell ref="A151:A152"/>
    <mergeCell ref="K190:L190"/>
    <mergeCell ref="M190:P190"/>
    <mergeCell ref="Q190:T190"/>
    <mergeCell ref="U190:AB190"/>
    <mergeCell ref="A199:A200"/>
    <mergeCell ref="B199:B200"/>
    <mergeCell ref="E199:F199"/>
    <mergeCell ref="G199:H199"/>
    <mergeCell ref="I199:J199"/>
    <mergeCell ref="K199:L199"/>
    <mergeCell ref="M199:P199"/>
    <mergeCell ref="Q199:T199"/>
    <mergeCell ref="U199:AB199"/>
    <mergeCell ref="A210:B210"/>
    <mergeCell ref="A212:A213"/>
    <mergeCell ref="B212:B213"/>
    <mergeCell ref="E212:F212"/>
    <mergeCell ref="G212:H212"/>
    <mergeCell ref="I212:J212"/>
    <mergeCell ref="K212:L212"/>
    <mergeCell ref="M212:P212"/>
    <mergeCell ref="Q212:T212"/>
    <mergeCell ref="U212:AB212"/>
    <mergeCell ref="A221:A222"/>
    <mergeCell ref="B221:B222"/>
    <mergeCell ref="E221:F221"/>
    <mergeCell ref="G221:H221"/>
    <mergeCell ref="C212:D212"/>
    <mergeCell ref="C221:D221"/>
    <mergeCell ref="M229:P229"/>
    <mergeCell ref="Q229:T229"/>
    <mergeCell ref="U229:AB229"/>
    <mergeCell ref="A240:B240"/>
    <mergeCell ref="I221:J221"/>
    <mergeCell ref="K221:L221"/>
    <mergeCell ref="M221:P221"/>
    <mergeCell ref="Q221:T221"/>
    <mergeCell ref="U221:AB221"/>
    <mergeCell ref="A229:A230"/>
    <mergeCell ref="B242:B243"/>
    <mergeCell ref="E242:F242"/>
    <mergeCell ref="G242:H242"/>
    <mergeCell ref="I242:J242"/>
    <mergeCell ref="I229:J229"/>
    <mergeCell ref="K229:L229"/>
    <mergeCell ref="B229:B230"/>
    <mergeCell ref="E229:F229"/>
    <mergeCell ref="G229:H229"/>
    <mergeCell ref="K242:L242"/>
    <mergeCell ref="M242:P242"/>
    <mergeCell ref="Q242:T242"/>
    <mergeCell ref="U242:AB242"/>
    <mergeCell ref="A251:A252"/>
    <mergeCell ref="B251:B252"/>
    <mergeCell ref="E251:F251"/>
    <mergeCell ref="G251:H251"/>
    <mergeCell ref="I251:J251"/>
    <mergeCell ref="A242:A243"/>
    <mergeCell ref="K251:L251"/>
    <mergeCell ref="M251:P251"/>
    <mergeCell ref="Q251:T251"/>
    <mergeCell ref="U251:AB251"/>
    <mergeCell ref="A259:A260"/>
    <mergeCell ref="B259:B260"/>
    <mergeCell ref="E259:F259"/>
    <mergeCell ref="G259:H259"/>
    <mergeCell ref="I259:J259"/>
    <mergeCell ref="K259:L259"/>
    <mergeCell ref="M259:P259"/>
    <mergeCell ref="Q259:T259"/>
    <mergeCell ref="U259:AB259"/>
    <mergeCell ref="A269:B269"/>
    <mergeCell ref="A271:A272"/>
    <mergeCell ref="B271:B272"/>
    <mergeCell ref="E271:F271"/>
    <mergeCell ref="G271:H271"/>
    <mergeCell ref="I271:J271"/>
    <mergeCell ref="K271:L271"/>
    <mergeCell ref="M271:P271"/>
    <mergeCell ref="Q271:T271"/>
    <mergeCell ref="U271:AB271"/>
    <mergeCell ref="A280:A281"/>
    <mergeCell ref="B280:B281"/>
    <mergeCell ref="E280:F280"/>
    <mergeCell ref="G280:H280"/>
    <mergeCell ref="M289:P289"/>
    <mergeCell ref="Q289:T289"/>
    <mergeCell ref="U289:AB289"/>
    <mergeCell ref="A300:B300"/>
    <mergeCell ref="I280:J280"/>
    <mergeCell ref="K280:L280"/>
    <mergeCell ref="M280:P280"/>
    <mergeCell ref="Q280:T280"/>
    <mergeCell ref="U280:AB280"/>
    <mergeCell ref="A289:A290"/>
    <mergeCell ref="I289:J289"/>
    <mergeCell ref="K289:L289"/>
    <mergeCell ref="B289:B290"/>
    <mergeCell ref="E289:F289"/>
    <mergeCell ref="G289:H289"/>
    <mergeCell ref="K302:L302"/>
    <mergeCell ref="C302:D302"/>
    <mergeCell ref="Q302:T302"/>
    <mergeCell ref="U302:AB302"/>
    <mergeCell ref="M311:P311"/>
    <mergeCell ref="A311:A312"/>
    <mergeCell ref="B311:B312"/>
    <mergeCell ref="E311:F311"/>
    <mergeCell ref="G311:H311"/>
    <mergeCell ref="I311:J311"/>
    <mergeCell ref="A302:A303"/>
    <mergeCell ref="B302:B303"/>
    <mergeCell ref="A320:A321"/>
    <mergeCell ref="B320:B321"/>
    <mergeCell ref="E320:F320"/>
    <mergeCell ref="G320:H320"/>
    <mergeCell ref="I320:J320"/>
    <mergeCell ref="M302:P302"/>
    <mergeCell ref="E302:F302"/>
    <mergeCell ref="G302:H302"/>
    <mergeCell ref="I302:J302"/>
    <mergeCell ref="Q311:T311"/>
    <mergeCell ref="U311:AB311"/>
    <mergeCell ref="A331:B331"/>
    <mergeCell ref="A333:A334"/>
    <mergeCell ref="B333:B334"/>
    <mergeCell ref="E333:F333"/>
    <mergeCell ref="G333:H333"/>
    <mergeCell ref="K311:L311"/>
    <mergeCell ref="I333:J333"/>
    <mergeCell ref="K333:L333"/>
    <mergeCell ref="M333:P333"/>
    <mergeCell ref="Q333:T333"/>
    <mergeCell ref="U333:AB333"/>
    <mergeCell ref="K320:L320"/>
    <mergeCell ref="M320:P320"/>
    <mergeCell ref="Q320:T320"/>
    <mergeCell ref="U320:AB320"/>
    <mergeCell ref="C59:D59"/>
    <mergeCell ref="C68:D68"/>
    <mergeCell ref="C76:D76"/>
    <mergeCell ref="C89:D89"/>
    <mergeCell ref="C98:D98"/>
    <mergeCell ref="A57:B57"/>
    <mergeCell ref="B89:B90"/>
    <mergeCell ref="C107:D107"/>
    <mergeCell ref="C120:D120"/>
    <mergeCell ref="C129:D129"/>
    <mergeCell ref="C138:D138"/>
    <mergeCell ref="C151:D151"/>
    <mergeCell ref="B151:B152"/>
    <mergeCell ref="A343:A344"/>
    <mergeCell ref="B343:B344"/>
    <mergeCell ref="C343:D343"/>
    <mergeCell ref="E343:F343"/>
    <mergeCell ref="G343:H343"/>
    <mergeCell ref="I343:J343"/>
    <mergeCell ref="K343:L343"/>
    <mergeCell ref="M343:P343"/>
    <mergeCell ref="Q343:T343"/>
    <mergeCell ref="U343:AB343"/>
    <mergeCell ref="A352:A353"/>
    <mergeCell ref="B352:B353"/>
    <mergeCell ref="C352:D352"/>
    <mergeCell ref="E352:F352"/>
    <mergeCell ref="G352:H352"/>
    <mergeCell ref="I352:J352"/>
    <mergeCell ref="K352:L352"/>
    <mergeCell ref="M352:P352"/>
    <mergeCell ref="Q352:T352"/>
    <mergeCell ref="U352:AB352"/>
    <mergeCell ref="A365:A366"/>
    <mergeCell ref="B365:B366"/>
    <mergeCell ref="C365:D365"/>
    <mergeCell ref="E365:F365"/>
    <mergeCell ref="G365:H365"/>
    <mergeCell ref="I365:J365"/>
    <mergeCell ref="K365:L365"/>
    <mergeCell ref="M365:P365"/>
    <mergeCell ref="Q365:T365"/>
    <mergeCell ref="U365:AB365"/>
    <mergeCell ref="A160:A161"/>
    <mergeCell ref="B160:B161"/>
    <mergeCell ref="C160:D160"/>
    <mergeCell ref="E160:F160"/>
    <mergeCell ref="G160:H160"/>
    <mergeCell ref="I160:J160"/>
    <mergeCell ref="K160:L160"/>
    <mergeCell ref="M160:P160"/>
    <mergeCell ref="Q160:T160"/>
    <mergeCell ref="U160:AB160"/>
    <mergeCell ref="A168:A169"/>
    <mergeCell ref="B168:B169"/>
    <mergeCell ref="C168:D168"/>
    <mergeCell ref="E168:F168"/>
    <mergeCell ref="G168:H168"/>
    <mergeCell ref="I168:J168"/>
    <mergeCell ref="A180:A181"/>
    <mergeCell ref="B180:B181"/>
    <mergeCell ref="C180:D180"/>
    <mergeCell ref="E180:F180"/>
    <mergeCell ref="G180:H180"/>
    <mergeCell ref="I180:J180"/>
    <mergeCell ref="K180:L180"/>
    <mergeCell ref="M180:P180"/>
    <mergeCell ref="Q180:T180"/>
    <mergeCell ref="U180:AB180"/>
    <mergeCell ref="K168:L168"/>
    <mergeCell ref="M168:P168"/>
    <mergeCell ref="Q168:T168"/>
    <mergeCell ref="U168:AB168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landscape" paperSize="9" scale="30" r:id="rId1"/>
  <rowBreaks count="11" manualBreakCount="11">
    <brk id="33" max="27" man="1"/>
    <brk id="65" max="27" man="1"/>
    <brk id="95" max="27" man="1"/>
    <brk id="126" max="27" man="1"/>
    <brk id="157" max="27" man="1"/>
    <brk id="185" max="27" man="1"/>
    <brk id="218" max="27" man="1"/>
    <brk id="248" max="27" man="1"/>
    <brk id="277" max="27" man="1"/>
    <brk id="308" max="27" man="1"/>
    <brk id="340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="60" zoomScalePageLayoutView="0" workbookViewId="0" topLeftCell="A1">
      <selection activeCell="B66" sqref="B66"/>
    </sheetView>
  </sheetViews>
  <sheetFormatPr defaultColWidth="9.140625" defaultRowHeight="12.75"/>
  <cols>
    <col min="1" max="1" width="11.421875" style="27" customWidth="1"/>
    <col min="2" max="2" width="58.7109375" style="27" customWidth="1"/>
    <col min="3" max="3" width="17.28125" style="28" customWidth="1"/>
    <col min="4" max="4" width="19.28125" style="28" customWidth="1"/>
    <col min="5" max="16384" width="9.140625" style="27" customWidth="1"/>
  </cols>
  <sheetData>
    <row r="1" ht="15.75">
      <c r="A1" s="26" t="s">
        <v>0</v>
      </c>
    </row>
    <row r="2" spans="1:4" ht="10.5" customHeight="1">
      <c r="A2" s="29"/>
      <c r="B2" s="30"/>
      <c r="C2" s="31"/>
      <c r="D2" s="31"/>
    </row>
    <row r="3" spans="1:4" ht="16.5" thickBot="1">
      <c r="A3" s="29" t="s">
        <v>92</v>
      </c>
      <c r="B3" s="30"/>
      <c r="C3" s="31"/>
      <c r="D3" s="31"/>
    </row>
    <row r="4" spans="1:4" ht="15" customHeight="1" thickBot="1">
      <c r="A4" s="142" t="s">
        <v>2</v>
      </c>
      <c r="B4" s="142" t="s">
        <v>3</v>
      </c>
      <c r="C4" s="144" t="s">
        <v>4</v>
      </c>
      <c r="D4" s="145"/>
    </row>
    <row r="5" spans="1:4" ht="13.5" customHeight="1" thickBot="1">
      <c r="A5" s="143"/>
      <c r="B5" s="143"/>
      <c r="C5" s="32" t="s">
        <v>9</v>
      </c>
      <c r="D5" s="32" t="s">
        <v>10</v>
      </c>
    </row>
    <row r="6" spans="1:4" ht="15" customHeight="1" thickBot="1">
      <c r="A6" s="33">
        <v>3</v>
      </c>
      <c r="B6" s="34" t="s">
        <v>53</v>
      </c>
      <c r="C6" s="35" t="s">
        <v>90</v>
      </c>
      <c r="D6" s="35" t="s">
        <v>90</v>
      </c>
    </row>
    <row r="7" spans="1:4" ht="17.25" customHeight="1" thickBot="1">
      <c r="A7" s="33">
        <v>686</v>
      </c>
      <c r="B7" s="34" t="s">
        <v>25</v>
      </c>
      <c r="C7" s="35" t="s">
        <v>47</v>
      </c>
      <c r="D7" s="35" t="s">
        <v>47</v>
      </c>
    </row>
    <row r="9" spans="1:4" ht="16.5" thickBot="1">
      <c r="A9" s="29" t="s">
        <v>93</v>
      </c>
      <c r="B9" s="30"/>
      <c r="C9" s="31"/>
      <c r="D9" s="31"/>
    </row>
    <row r="10" spans="1:4" ht="15" customHeight="1" thickBot="1">
      <c r="A10" s="142" t="s">
        <v>2</v>
      </c>
      <c r="B10" s="142" t="s">
        <v>3</v>
      </c>
      <c r="C10" s="144" t="s">
        <v>4</v>
      </c>
      <c r="D10" s="145"/>
    </row>
    <row r="11" spans="1:4" ht="15" customHeight="1" thickBot="1">
      <c r="A11" s="143"/>
      <c r="B11" s="143"/>
      <c r="C11" s="32" t="s">
        <v>9</v>
      </c>
      <c r="D11" s="32" t="s">
        <v>10</v>
      </c>
    </row>
    <row r="12" spans="1:4" ht="16.5" thickBot="1">
      <c r="A12" s="33">
        <v>3</v>
      </c>
      <c r="B12" s="34" t="s">
        <v>45</v>
      </c>
      <c r="C12" s="35" t="s">
        <v>90</v>
      </c>
      <c r="D12" s="35" t="s">
        <v>90</v>
      </c>
    </row>
    <row r="13" spans="1:4" ht="16.5" thickBot="1">
      <c r="A13" s="33">
        <v>685</v>
      </c>
      <c r="B13" s="34" t="s">
        <v>94</v>
      </c>
      <c r="C13" s="35" t="s">
        <v>48</v>
      </c>
      <c r="D13" s="35" t="s">
        <v>48</v>
      </c>
    </row>
    <row r="15" spans="1:4" ht="16.5" thickBot="1">
      <c r="A15" s="29" t="s">
        <v>95</v>
      </c>
      <c r="B15" s="30"/>
      <c r="C15" s="31"/>
      <c r="D15" s="31"/>
    </row>
    <row r="16" spans="1:4" ht="16.5" customHeight="1" thickBot="1">
      <c r="A16" s="142" t="s">
        <v>2</v>
      </c>
      <c r="B16" s="142" t="s">
        <v>3</v>
      </c>
      <c r="C16" s="144" t="s">
        <v>4</v>
      </c>
      <c r="D16" s="145"/>
    </row>
    <row r="17" spans="1:4" ht="14.25" customHeight="1" thickBot="1">
      <c r="A17" s="143"/>
      <c r="B17" s="143"/>
      <c r="C17" s="32" t="s">
        <v>9</v>
      </c>
      <c r="D17" s="32" t="s">
        <v>10</v>
      </c>
    </row>
    <row r="18" spans="1:4" ht="15.75" customHeight="1" thickBot="1">
      <c r="A18" s="33"/>
      <c r="B18" s="34" t="s">
        <v>96</v>
      </c>
      <c r="C18" s="35">
        <v>30</v>
      </c>
      <c r="D18" s="35">
        <v>30</v>
      </c>
    </row>
    <row r="19" spans="1:4" ht="16.5" thickBot="1">
      <c r="A19" s="33">
        <v>694</v>
      </c>
      <c r="B19" s="34" t="s">
        <v>194</v>
      </c>
      <c r="C19" s="35">
        <v>200</v>
      </c>
      <c r="D19" s="35">
        <v>200</v>
      </c>
    </row>
    <row r="21" spans="1:4" ht="16.5" thickBot="1">
      <c r="A21" s="29" t="s">
        <v>97</v>
      </c>
      <c r="B21" s="30"/>
      <c r="C21" s="31"/>
      <c r="D21" s="31"/>
    </row>
    <row r="22" spans="1:4" ht="15" customHeight="1" thickBot="1">
      <c r="A22" s="142" t="s">
        <v>2</v>
      </c>
      <c r="B22" s="142" t="s">
        <v>3</v>
      </c>
      <c r="C22" s="144" t="s">
        <v>4</v>
      </c>
      <c r="D22" s="145"/>
    </row>
    <row r="23" spans="1:4" ht="14.25" customHeight="1" thickBot="1">
      <c r="A23" s="143"/>
      <c r="B23" s="143"/>
      <c r="C23" s="32" t="s">
        <v>9</v>
      </c>
      <c r="D23" s="32" t="s">
        <v>10</v>
      </c>
    </row>
    <row r="24" spans="1:4" ht="16.5" thickBot="1">
      <c r="A24" s="33">
        <v>3</v>
      </c>
      <c r="B24" s="34" t="s">
        <v>98</v>
      </c>
      <c r="C24" s="35" t="s">
        <v>90</v>
      </c>
      <c r="D24" s="35" t="s">
        <v>90</v>
      </c>
    </row>
    <row r="25" spans="1:4" ht="16.5" thickBot="1">
      <c r="A25" s="33">
        <v>686</v>
      </c>
      <c r="B25" s="34" t="s">
        <v>25</v>
      </c>
      <c r="C25" s="35" t="s">
        <v>47</v>
      </c>
      <c r="D25" s="35" t="s">
        <v>47</v>
      </c>
    </row>
    <row r="27" spans="1:4" ht="16.5" thickBot="1">
      <c r="A27" s="29" t="s">
        <v>99</v>
      </c>
      <c r="B27" s="30"/>
      <c r="C27" s="31"/>
      <c r="D27" s="31"/>
    </row>
    <row r="28" spans="1:4" ht="15" customHeight="1" thickBot="1">
      <c r="A28" s="142" t="s">
        <v>2</v>
      </c>
      <c r="B28" s="142" t="s">
        <v>3</v>
      </c>
      <c r="C28" s="144" t="s">
        <v>4</v>
      </c>
      <c r="D28" s="145"/>
    </row>
    <row r="29" spans="1:4" ht="16.5" customHeight="1" thickBot="1">
      <c r="A29" s="143"/>
      <c r="B29" s="143"/>
      <c r="C29" s="32" t="s">
        <v>9</v>
      </c>
      <c r="D29" s="32" t="s">
        <v>10</v>
      </c>
    </row>
    <row r="30" spans="1:4" ht="16.5" thickBot="1">
      <c r="A30" s="33">
        <v>3</v>
      </c>
      <c r="B30" s="34" t="s">
        <v>45</v>
      </c>
      <c r="C30" s="35" t="s">
        <v>90</v>
      </c>
      <c r="D30" s="35" t="s">
        <v>90</v>
      </c>
    </row>
    <row r="31" spans="1:4" ht="16.5" thickBot="1">
      <c r="A31" s="33">
        <v>685</v>
      </c>
      <c r="B31" s="34" t="s">
        <v>46</v>
      </c>
      <c r="C31" s="35" t="s">
        <v>48</v>
      </c>
      <c r="D31" s="35" t="s">
        <v>48</v>
      </c>
    </row>
    <row r="34" spans="1:4" ht="16.5" thickBot="1">
      <c r="A34" s="29" t="s">
        <v>100</v>
      </c>
      <c r="B34" s="30"/>
      <c r="C34" s="31" t="s">
        <v>101</v>
      </c>
      <c r="D34" s="31"/>
    </row>
    <row r="35" spans="1:4" ht="15" customHeight="1" thickBot="1">
      <c r="A35" s="142" t="s">
        <v>2</v>
      </c>
      <c r="B35" s="142" t="s">
        <v>3</v>
      </c>
      <c r="C35" s="144" t="s">
        <v>4</v>
      </c>
      <c r="D35" s="145"/>
    </row>
    <row r="36" spans="1:4" ht="16.5" thickBot="1">
      <c r="A36" s="143"/>
      <c r="B36" s="143"/>
      <c r="C36" s="32" t="s">
        <v>9</v>
      </c>
      <c r="D36" s="32" t="s">
        <v>10</v>
      </c>
    </row>
    <row r="37" spans="1:4" ht="16.5" thickBot="1">
      <c r="A37" s="33"/>
      <c r="B37" s="34" t="s">
        <v>198</v>
      </c>
      <c r="C37" s="35">
        <v>50</v>
      </c>
      <c r="D37" s="35">
        <v>50</v>
      </c>
    </row>
    <row r="38" spans="1:4" ht="16.5" thickBot="1">
      <c r="A38" s="33">
        <v>686</v>
      </c>
      <c r="B38" s="34" t="s">
        <v>25</v>
      </c>
      <c r="C38" s="35" t="s">
        <v>47</v>
      </c>
      <c r="D38" s="35" t="s">
        <v>47</v>
      </c>
    </row>
    <row r="39" spans="1:4" ht="15.75">
      <c r="A39" s="36"/>
      <c r="B39" s="36"/>
      <c r="C39" s="37"/>
      <c r="D39" s="37"/>
    </row>
    <row r="40" spans="1:4" ht="15.75">
      <c r="A40" s="38" t="s">
        <v>29</v>
      </c>
      <c r="B40" s="30"/>
      <c r="C40" s="31"/>
      <c r="D40" s="31"/>
    </row>
    <row r="41" spans="1:4" ht="15.75">
      <c r="A41" s="38"/>
      <c r="B41" s="30"/>
      <c r="C41" s="31"/>
      <c r="D41" s="31"/>
    </row>
    <row r="42" spans="1:4" ht="16.5" thickBot="1">
      <c r="A42" s="29" t="s">
        <v>92</v>
      </c>
      <c r="B42" s="30"/>
      <c r="C42" s="31"/>
      <c r="D42" s="31"/>
    </row>
    <row r="43" spans="1:4" ht="15" customHeight="1" thickBot="1">
      <c r="A43" s="142" t="s">
        <v>2</v>
      </c>
      <c r="B43" s="142" t="s">
        <v>3</v>
      </c>
      <c r="C43" s="144" t="s">
        <v>4</v>
      </c>
      <c r="D43" s="145"/>
    </row>
    <row r="44" spans="1:4" ht="16.5" thickBot="1">
      <c r="A44" s="143"/>
      <c r="B44" s="143"/>
      <c r="C44" s="32" t="s">
        <v>9</v>
      </c>
      <c r="D44" s="32" t="s">
        <v>10</v>
      </c>
    </row>
    <row r="45" spans="1:4" ht="18" customHeight="1" thickBot="1">
      <c r="A45" s="33">
        <v>3</v>
      </c>
      <c r="B45" s="34" t="s">
        <v>53</v>
      </c>
      <c r="C45" s="35" t="s">
        <v>90</v>
      </c>
      <c r="D45" s="35" t="s">
        <v>90</v>
      </c>
    </row>
    <row r="46" spans="1:4" ht="16.5" thickBot="1">
      <c r="A46" s="33">
        <v>686</v>
      </c>
      <c r="B46" s="34" t="s">
        <v>25</v>
      </c>
      <c r="C46" s="35" t="s">
        <v>47</v>
      </c>
      <c r="D46" s="35" t="s">
        <v>47</v>
      </c>
    </row>
    <row r="48" spans="1:4" ht="16.5" thickBot="1">
      <c r="A48" s="29" t="s">
        <v>93</v>
      </c>
      <c r="B48" s="30"/>
      <c r="C48" s="31"/>
      <c r="D48" s="31"/>
    </row>
    <row r="49" spans="1:4" ht="15" customHeight="1" thickBot="1">
      <c r="A49" s="142" t="s">
        <v>2</v>
      </c>
      <c r="B49" s="142" t="s">
        <v>3</v>
      </c>
      <c r="C49" s="144" t="s">
        <v>4</v>
      </c>
      <c r="D49" s="145"/>
    </row>
    <row r="50" spans="1:4" ht="16.5" thickBot="1">
      <c r="A50" s="143"/>
      <c r="B50" s="143"/>
      <c r="C50" s="32" t="s">
        <v>9</v>
      </c>
      <c r="D50" s="32" t="s">
        <v>10</v>
      </c>
    </row>
    <row r="51" spans="1:4" ht="16.5" thickBot="1">
      <c r="A51" s="33">
        <v>3</v>
      </c>
      <c r="B51" s="34" t="s">
        <v>45</v>
      </c>
      <c r="C51" s="35" t="s">
        <v>90</v>
      </c>
      <c r="D51" s="35" t="s">
        <v>90</v>
      </c>
    </row>
    <row r="52" spans="1:4" ht="16.5" thickBot="1">
      <c r="A52" s="33">
        <v>685</v>
      </c>
      <c r="B52" s="34" t="s">
        <v>94</v>
      </c>
      <c r="C52" s="35" t="s">
        <v>48</v>
      </c>
      <c r="D52" s="35" t="s">
        <v>48</v>
      </c>
    </row>
    <row r="54" spans="1:4" ht="16.5" thickBot="1">
      <c r="A54" s="29" t="s">
        <v>95</v>
      </c>
      <c r="B54" s="30"/>
      <c r="C54" s="31"/>
      <c r="D54" s="31"/>
    </row>
    <row r="55" spans="1:4" ht="15" customHeight="1" thickBot="1">
      <c r="A55" s="142" t="s">
        <v>2</v>
      </c>
      <c r="B55" s="142" t="s">
        <v>3</v>
      </c>
      <c r="C55" s="144" t="s">
        <v>4</v>
      </c>
      <c r="D55" s="145"/>
    </row>
    <row r="56" spans="1:4" ht="16.5" thickBot="1">
      <c r="A56" s="143"/>
      <c r="B56" s="143"/>
      <c r="C56" s="32" t="s">
        <v>9</v>
      </c>
      <c r="D56" s="32" t="s">
        <v>10</v>
      </c>
    </row>
    <row r="57" spans="1:4" ht="16.5" thickBot="1">
      <c r="A57" s="33"/>
      <c r="B57" s="34" t="s">
        <v>96</v>
      </c>
      <c r="C57" s="35">
        <v>30</v>
      </c>
      <c r="D57" s="35">
        <v>30</v>
      </c>
    </row>
    <row r="58" spans="1:4" ht="16.5" thickBot="1">
      <c r="A58" s="33">
        <v>694</v>
      </c>
      <c r="B58" s="34" t="s">
        <v>194</v>
      </c>
      <c r="C58" s="35">
        <v>200</v>
      </c>
      <c r="D58" s="35">
        <v>200</v>
      </c>
    </row>
    <row r="59" ht="16.5" customHeight="1"/>
    <row r="60" spans="1:4" ht="16.5" thickBot="1">
      <c r="A60" s="29" t="s">
        <v>97</v>
      </c>
      <c r="B60" s="30"/>
      <c r="C60" s="31"/>
      <c r="D60" s="31"/>
    </row>
    <row r="61" spans="1:4" ht="15" customHeight="1" thickBot="1">
      <c r="A61" s="142" t="s">
        <v>2</v>
      </c>
      <c r="B61" s="142" t="s">
        <v>3</v>
      </c>
      <c r="C61" s="144" t="s">
        <v>4</v>
      </c>
      <c r="D61" s="145"/>
    </row>
    <row r="62" spans="1:4" ht="16.5" thickBot="1">
      <c r="A62" s="143"/>
      <c r="B62" s="143"/>
      <c r="C62" s="32" t="s">
        <v>9</v>
      </c>
      <c r="D62" s="32" t="s">
        <v>10</v>
      </c>
    </row>
    <row r="63" spans="1:4" ht="16.5" thickBot="1">
      <c r="A63" s="33">
        <v>3</v>
      </c>
      <c r="B63" s="34" t="s">
        <v>98</v>
      </c>
      <c r="C63" s="35" t="s">
        <v>90</v>
      </c>
      <c r="D63" s="35" t="s">
        <v>90</v>
      </c>
    </row>
    <row r="64" spans="1:4" ht="16.5" thickBot="1">
      <c r="A64" s="33">
        <v>686</v>
      </c>
      <c r="B64" s="34" t="s">
        <v>25</v>
      </c>
      <c r="C64" s="35" t="s">
        <v>47</v>
      </c>
      <c r="D64" s="35" t="s">
        <v>47</v>
      </c>
    </row>
    <row r="66" spans="1:4" ht="16.5" thickBot="1">
      <c r="A66" s="29" t="s">
        <v>99</v>
      </c>
      <c r="B66" s="30"/>
      <c r="C66" s="31"/>
      <c r="D66" s="31"/>
    </row>
    <row r="67" spans="1:4" ht="16.5" thickBot="1">
      <c r="A67" s="142" t="s">
        <v>2</v>
      </c>
      <c r="B67" s="142" t="s">
        <v>3</v>
      </c>
      <c r="C67" s="144" t="s">
        <v>4</v>
      </c>
      <c r="D67" s="145"/>
    </row>
    <row r="68" spans="1:4" ht="16.5" thickBot="1">
      <c r="A68" s="143"/>
      <c r="B68" s="143"/>
      <c r="C68" s="32" t="s">
        <v>9</v>
      </c>
      <c r="D68" s="32" t="s">
        <v>10</v>
      </c>
    </row>
    <row r="69" spans="1:4" ht="16.5" thickBot="1">
      <c r="A69" s="33">
        <v>3</v>
      </c>
      <c r="B69" s="34" t="s">
        <v>45</v>
      </c>
      <c r="C69" s="35" t="s">
        <v>90</v>
      </c>
      <c r="D69" s="35" t="s">
        <v>90</v>
      </c>
    </row>
    <row r="70" spans="1:4" ht="16.5" thickBot="1">
      <c r="A70" s="33">
        <v>685</v>
      </c>
      <c r="B70" s="34" t="s">
        <v>46</v>
      </c>
      <c r="C70" s="35" t="s">
        <v>48</v>
      </c>
      <c r="D70" s="35" t="s">
        <v>48</v>
      </c>
    </row>
    <row r="73" spans="1:4" ht="15" customHeight="1" thickBot="1">
      <c r="A73" s="29" t="s">
        <v>100</v>
      </c>
      <c r="B73" s="30"/>
      <c r="C73" s="31" t="s">
        <v>101</v>
      </c>
      <c r="D73" s="31"/>
    </row>
    <row r="74" spans="1:4" ht="16.5" thickBot="1">
      <c r="A74" s="142" t="s">
        <v>2</v>
      </c>
      <c r="B74" s="142" t="s">
        <v>3</v>
      </c>
      <c r="C74" s="144" t="s">
        <v>4</v>
      </c>
      <c r="D74" s="145"/>
    </row>
    <row r="75" spans="1:4" ht="16.5" thickBot="1">
      <c r="A75" s="143"/>
      <c r="B75" s="143"/>
      <c r="C75" s="32" t="s">
        <v>9</v>
      </c>
      <c r="D75" s="32" t="s">
        <v>10</v>
      </c>
    </row>
    <row r="76" spans="1:4" ht="16.5" thickBot="1">
      <c r="A76" s="33"/>
      <c r="B76" s="34" t="s">
        <v>198</v>
      </c>
      <c r="C76" s="35">
        <v>50</v>
      </c>
      <c r="D76" s="35">
        <v>50</v>
      </c>
    </row>
    <row r="77" spans="1:4" ht="16.5" thickBot="1">
      <c r="A77" s="33">
        <v>686</v>
      </c>
      <c r="B77" s="34" t="s">
        <v>25</v>
      </c>
      <c r="C77" s="35" t="s">
        <v>47</v>
      </c>
      <c r="D77" s="35" t="s">
        <v>47</v>
      </c>
    </row>
    <row r="80" ht="15" customHeight="1"/>
  </sheetData>
  <sheetProtection/>
  <mergeCells count="36">
    <mergeCell ref="A4:A5"/>
    <mergeCell ref="B4:B5"/>
    <mergeCell ref="C4:D4"/>
    <mergeCell ref="A10:A11"/>
    <mergeCell ref="B10:B11"/>
    <mergeCell ref="C10:D10"/>
    <mergeCell ref="A16:A17"/>
    <mergeCell ref="B16:B17"/>
    <mergeCell ref="C16:D16"/>
    <mergeCell ref="A22:A23"/>
    <mergeCell ref="B22:B23"/>
    <mergeCell ref="C22:D22"/>
    <mergeCell ref="A28:A29"/>
    <mergeCell ref="B28:B29"/>
    <mergeCell ref="C28:D28"/>
    <mergeCell ref="A35:A36"/>
    <mergeCell ref="B35:B36"/>
    <mergeCell ref="C35:D35"/>
    <mergeCell ref="A43:A44"/>
    <mergeCell ref="B43:B44"/>
    <mergeCell ref="C43:D43"/>
    <mergeCell ref="A49:A50"/>
    <mergeCell ref="B49:B50"/>
    <mergeCell ref="C49:D49"/>
    <mergeCell ref="A55:A56"/>
    <mergeCell ref="B55:B56"/>
    <mergeCell ref="C55:D55"/>
    <mergeCell ref="A61:A62"/>
    <mergeCell ref="B61:B62"/>
    <mergeCell ref="C61:D61"/>
    <mergeCell ref="A67:A68"/>
    <mergeCell ref="B67:B68"/>
    <mergeCell ref="C67:D67"/>
    <mergeCell ref="A74:A75"/>
    <mergeCell ref="B74:B75"/>
    <mergeCell ref="C74:D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60" zoomScalePageLayoutView="0" workbookViewId="0" topLeftCell="A1">
      <selection activeCell="X72" sqref="X72"/>
    </sheetView>
  </sheetViews>
  <sheetFormatPr defaultColWidth="9.140625" defaultRowHeight="12.75"/>
  <cols>
    <col min="9" max="9" width="4.421875" style="0" customWidth="1"/>
    <col min="10" max="10" width="10.2812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8">
      <c r="A15" s="149" t="s">
        <v>81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5">
      <c r="A16" s="148" t="s">
        <v>134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5">
      <c r="A17" s="148" t="s">
        <v>210</v>
      </c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 ht="15">
      <c r="A18" s="148" t="s">
        <v>40</v>
      </c>
      <c r="B18" s="148"/>
      <c r="C18" s="148"/>
      <c r="D18" s="148"/>
      <c r="E18" s="148"/>
      <c r="F18" s="148"/>
      <c r="G18" s="148"/>
      <c r="H18" s="148"/>
      <c r="I18" s="148"/>
      <c r="J18" s="148"/>
    </row>
    <row r="19" spans="5:6" ht="15">
      <c r="E19" s="2" t="s">
        <v>41</v>
      </c>
      <c r="F19" s="3"/>
    </row>
    <row r="22" spans="1:11" ht="12.75">
      <c r="A22" s="1"/>
      <c r="B22" s="1"/>
      <c r="C22" s="5"/>
      <c r="D22" s="5"/>
      <c r="E22" s="5"/>
      <c r="F22" s="5"/>
      <c r="G22" s="1"/>
      <c r="H22" s="1"/>
      <c r="I22" s="5"/>
      <c r="J22" s="5"/>
      <c r="K22" s="5"/>
    </row>
    <row r="23" spans="1:11" ht="12.75">
      <c r="A23" s="1" t="s">
        <v>75</v>
      </c>
      <c r="B23" s="1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8"/>
      <c r="H24" s="8"/>
      <c r="I24" s="8"/>
      <c r="J24" s="8"/>
      <c r="K24" s="5"/>
    </row>
    <row r="25" spans="1:11" ht="12.75">
      <c r="A25" s="8" t="s">
        <v>42</v>
      </c>
      <c r="B25" s="8"/>
      <c r="C25" s="8"/>
      <c r="D25" s="5"/>
      <c r="E25" s="5"/>
      <c r="F25" s="5"/>
      <c r="G25" s="8"/>
      <c r="H25" s="8"/>
      <c r="I25" s="8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G26" s="8"/>
      <c r="H26" s="8"/>
      <c r="I26" s="8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G27" s="8"/>
      <c r="H27" s="8"/>
      <c r="I27" s="8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G28" s="8"/>
      <c r="H28" s="8"/>
      <c r="I28" s="8"/>
      <c r="J28" s="8"/>
      <c r="K28" s="5"/>
    </row>
    <row r="29" spans="1:11" ht="12.75">
      <c r="A29" s="8"/>
      <c r="B29" s="8"/>
      <c r="C29" s="8"/>
      <c r="D29" s="9"/>
      <c r="E29" s="5"/>
      <c r="F29" s="5"/>
      <c r="G29" s="8"/>
      <c r="H29" s="8"/>
      <c r="I29" s="8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G30" s="5"/>
      <c r="H30" s="5"/>
      <c r="I30" s="5"/>
      <c r="J30" s="5"/>
      <c r="K30" s="5"/>
    </row>
    <row r="31" spans="1:11" ht="12.75">
      <c r="A31" s="8"/>
      <c r="B31" s="8"/>
      <c r="C31" s="8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5"/>
      <c r="H33" s="5"/>
      <c r="I33" s="5"/>
      <c r="J33" s="5"/>
      <c r="K33" s="5"/>
    </row>
    <row r="34" spans="1:11" ht="12.75">
      <c r="A34" t="s">
        <v>205</v>
      </c>
      <c r="D34" s="5"/>
      <c r="E34" s="5"/>
      <c r="F34" s="5"/>
      <c r="G34" s="147"/>
      <c r="H34" s="147"/>
      <c r="I34" s="147"/>
      <c r="J34" s="147"/>
      <c r="K34" s="147"/>
    </row>
    <row r="35" spans="1:11" ht="12.75">
      <c r="A35" t="s">
        <v>206</v>
      </c>
      <c r="D35" s="5"/>
      <c r="E35" s="5"/>
      <c r="F35" s="5"/>
      <c r="G35" s="147"/>
      <c r="H35" s="147"/>
      <c r="I35" s="147"/>
      <c r="J35" s="147"/>
      <c r="K35" s="147"/>
    </row>
    <row r="36" spans="4:11" ht="12.75" customHeight="1">
      <c r="D36" s="95"/>
      <c r="E36" s="95"/>
      <c r="F36" s="5"/>
      <c r="G36" s="5"/>
      <c r="H36" s="8"/>
      <c r="I36" s="8"/>
      <c r="J36" s="8"/>
      <c r="K36" s="8"/>
    </row>
    <row r="37" spans="1:11" ht="12.75">
      <c r="A37" t="s">
        <v>207</v>
      </c>
      <c r="D37" s="8"/>
      <c r="E37" s="5"/>
      <c r="F37" s="5"/>
      <c r="G37" s="5"/>
      <c r="H37" s="8"/>
      <c r="I37" s="8"/>
      <c r="J37" s="8"/>
      <c r="K37" s="8"/>
    </row>
    <row r="38" spans="4:11" ht="12.75">
      <c r="D38" s="7"/>
      <c r="E38" s="5"/>
      <c r="F38" s="5"/>
      <c r="G38" s="147"/>
      <c r="H38" s="147"/>
      <c r="I38" s="147"/>
      <c r="J38" s="147"/>
      <c r="K38" s="8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1" t="s">
        <v>74</v>
      </c>
      <c r="B40" s="1"/>
      <c r="C40" s="8"/>
      <c r="D40" s="94"/>
      <c r="E40" s="94"/>
      <c r="F40" s="5"/>
      <c r="G40" s="147"/>
      <c r="H40" s="147"/>
      <c r="I40" s="147"/>
      <c r="J40" s="147"/>
      <c r="K40" s="8"/>
    </row>
    <row r="41" spans="1:11" ht="12.75">
      <c r="A41" s="5"/>
      <c r="B41" s="5"/>
      <c r="C41" s="5"/>
      <c r="D41" s="94"/>
      <c r="E41" s="94"/>
      <c r="F41" s="5"/>
      <c r="G41" s="147"/>
      <c r="H41" s="147"/>
      <c r="I41" s="147"/>
      <c r="J41" s="147"/>
      <c r="K41" s="8"/>
    </row>
    <row r="42" spans="1:11" ht="12.75">
      <c r="A42" s="8" t="s">
        <v>184</v>
      </c>
      <c r="B42" s="8"/>
      <c r="C42" s="8"/>
      <c r="D42" s="94"/>
      <c r="E42" s="8"/>
      <c r="F42" s="5"/>
      <c r="G42" s="147"/>
      <c r="H42" s="147"/>
      <c r="I42" s="147"/>
      <c r="J42" s="147"/>
      <c r="K42" s="8"/>
    </row>
    <row r="43" spans="1:11" ht="12.75">
      <c r="A43" s="94" t="s">
        <v>185</v>
      </c>
      <c r="B43" s="95"/>
      <c r="C43" s="95"/>
      <c r="D43" s="8"/>
      <c r="E43" s="8"/>
      <c r="F43" s="5"/>
      <c r="G43" s="147"/>
      <c r="H43" s="147"/>
      <c r="I43" s="147"/>
      <c r="J43" s="147"/>
      <c r="K43" s="8"/>
    </row>
    <row r="44" spans="1:11" ht="12.75">
      <c r="A44" s="8"/>
      <c r="B44" s="8"/>
      <c r="C44" s="8"/>
      <c r="D44" s="8"/>
      <c r="E44" s="8"/>
      <c r="F44" s="5"/>
      <c r="G44" s="5"/>
      <c r="H44" s="8"/>
      <c r="I44" s="8"/>
      <c r="J44" s="8"/>
      <c r="K44" s="5"/>
    </row>
    <row r="45" spans="1:11" ht="12.75">
      <c r="A45" s="10" t="s">
        <v>137</v>
      </c>
      <c r="B45" s="7"/>
      <c r="C45" s="7"/>
      <c r="D45" s="94"/>
      <c r="E45" s="8"/>
      <c r="F45" s="5"/>
      <c r="G45" s="147"/>
      <c r="H45" s="147"/>
      <c r="I45" s="147"/>
      <c r="J45" s="147"/>
      <c r="K45" s="5"/>
    </row>
    <row r="46" spans="1:11" ht="12.75">
      <c r="A46" s="8"/>
      <c r="B46" s="8"/>
      <c r="C46" s="8"/>
      <c r="D46" s="8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9" spans="1:10" ht="12.75">
      <c r="A49" s="146" t="s">
        <v>77</v>
      </c>
      <c r="B49" s="146"/>
      <c r="C49" s="146"/>
      <c r="D49" s="146"/>
      <c r="E49" s="146"/>
      <c r="F49" s="146"/>
      <c r="G49" s="146"/>
      <c r="H49" s="146"/>
      <c r="I49" s="146"/>
      <c r="J49" s="146"/>
    </row>
  </sheetData>
  <sheetProtection/>
  <mergeCells count="13">
    <mergeCell ref="A18:J18"/>
    <mergeCell ref="A15:J15"/>
    <mergeCell ref="A16:J16"/>
    <mergeCell ref="A17:J17"/>
    <mergeCell ref="G43:J43"/>
    <mergeCell ref="A49:J49"/>
    <mergeCell ref="G34:K34"/>
    <mergeCell ref="G35:K35"/>
    <mergeCell ref="G38:J38"/>
    <mergeCell ref="G40:J40"/>
    <mergeCell ref="G41:J41"/>
    <mergeCell ref="G42:J42"/>
    <mergeCell ref="G45:J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PageLayoutView="0" workbookViewId="0" topLeftCell="A1">
      <selection activeCell="G44" sqref="G44:J44"/>
    </sheetView>
  </sheetViews>
  <sheetFormatPr defaultColWidth="9.140625" defaultRowHeight="12.75"/>
  <cols>
    <col min="7" max="7" width="18.00390625" style="0" customWidth="1"/>
    <col min="8" max="8" width="14.8515625" style="0" customWidth="1"/>
    <col min="9" max="9" width="11.421875" style="0" customWidth="1"/>
  </cols>
  <sheetData>
    <row r="1" spans="1:10" ht="12.75">
      <c r="A1" s="1" t="s">
        <v>31</v>
      </c>
      <c r="B1" s="1"/>
      <c r="C1" s="1"/>
      <c r="D1" s="1"/>
      <c r="E1" s="1"/>
      <c r="F1" s="1"/>
      <c r="G1" s="1" t="s">
        <v>32</v>
      </c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33</v>
      </c>
      <c r="B3" s="1"/>
      <c r="C3" s="1"/>
      <c r="D3" s="1"/>
      <c r="E3" s="1"/>
      <c r="F3" s="1"/>
      <c r="G3" s="1" t="s">
        <v>58</v>
      </c>
      <c r="H3" s="1"/>
      <c r="I3" s="1"/>
      <c r="J3" s="1"/>
    </row>
    <row r="4" spans="1:10" ht="12.75">
      <c r="A4" s="1" t="s">
        <v>34</v>
      </c>
      <c r="B4" s="1"/>
      <c r="C4" s="1"/>
      <c r="D4" s="1"/>
      <c r="E4" s="1"/>
      <c r="F4" s="1"/>
      <c r="G4" s="1" t="s">
        <v>35</v>
      </c>
      <c r="H4" s="1"/>
      <c r="I4" s="1"/>
      <c r="J4" s="1"/>
    </row>
    <row r="5" spans="1:10" ht="12.75">
      <c r="A5" s="1" t="s">
        <v>36</v>
      </c>
      <c r="B5" s="1"/>
      <c r="C5" s="1"/>
      <c r="D5" s="1"/>
      <c r="E5" s="1"/>
      <c r="F5" s="1"/>
      <c r="G5" s="1" t="s">
        <v>37</v>
      </c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 t="s">
        <v>82</v>
      </c>
      <c r="B7" s="1"/>
      <c r="C7" s="1"/>
      <c r="D7" s="1"/>
      <c r="E7" s="1"/>
      <c r="F7" s="1"/>
      <c r="G7" s="1" t="s">
        <v>56</v>
      </c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15" spans="1:10" ht="18">
      <c r="A15" s="149" t="s">
        <v>81</v>
      </c>
      <c r="B15" s="149"/>
      <c r="C15" s="149"/>
      <c r="D15" s="149"/>
      <c r="E15" s="149"/>
      <c r="F15" s="149"/>
      <c r="G15" s="149"/>
      <c r="H15" s="149"/>
      <c r="I15" s="66"/>
      <c r="J15" s="66"/>
    </row>
    <row r="16" spans="1:10" ht="15">
      <c r="A16" s="148" t="s">
        <v>136</v>
      </c>
      <c r="B16" s="148"/>
      <c r="C16" s="148"/>
      <c r="D16" s="148"/>
      <c r="E16" s="148"/>
      <c r="F16" s="148"/>
      <c r="G16" s="148"/>
      <c r="H16" s="148"/>
      <c r="I16" s="67"/>
      <c r="J16" s="67"/>
    </row>
    <row r="17" spans="1:10" ht="15">
      <c r="A17" s="148" t="s">
        <v>211</v>
      </c>
      <c r="B17" s="148"/>
      <c r="C17" s="148"/>
      <c r="D17" s="148"/>
      <c r="E17" s="148"/>
      <c r="F17" s="148"/>
      <c r="G17" s="148"/>
      <c r="H17" s="148"/>
      <c r="I17" s="67"/>
      <c r="J17" s="67"/>
    </row>
    <row r="18" spans="1:10" ht="15">
      <c r="A18" s="148" t="s">
        <v>114</v>
      </c>
      <c r="B18" s="148"/>
      <c r="C18" s="148"/>
      <c r="D18" s="148"/>
      <c r="E18" s="148"/>
      <c r="F18" s="148"/>
      <c r="G18" s="148"/>
      <c r="H18" s="148"/>
      <c r="I18" s="39"/>
      <c r="J18" s="67"/>
    </row>
    <row r="19" spans="1:8" ht="15">
      <c r="A19" s="150" t="s">
        <v>115</v>
      </c>
      <c r="B19" s="150"/>
      <c r="C19" s="150"/>
      <c r="D19" s="150"/>
      <c r="E19" s="150"/>
      <c r="F19" s="150"/>
      <c r="G19" s="150"/>
      <c r="H19" s="150"/>
    </row>
    <row r="23" spans="1:11" ht="12.75">
      <c r="A23" s="1" t="s">
        <v>75</v>
      </c>
      <c r="B23" s="1"/>
      <c r="C23" s="5"/>
      <c r="D23" s="5"/>
      <c r="E23" s="5"/>
      <c r="F23" s="5"/>
      <c r="G23" s="1"/>
      <c r="H23" s="1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8" t="s">
        <v>42</v>
      </c>
      <c r="B25" s="8"/>
      <c r="C25" s="8"/>
      <c r="D25" s="5"/>
      <c r="E25" s="5"/>
      <c r="F25" s="5"/>
      <c r="G25" s="8"/>
      <c r="H25" s="8"/>
      <c r="I25" s="8"/>
      <c r="J25" s="8"/>
      <c r="K25" s="5"/>
    </row>
    <row r="26" spans="1:11" ht="12.75">
      <c r="A26" s="8" t="s">
        <v>43</v>
      </c>
      <c r="B26" s="8"/>
      <c r="C26" s="8"/>
      <c r="D26" s="5"/>
      <c r="E26" s="5"/>
      <c r="F26" s="5"/>
      <c r="G26" s="8"/>
      <c r="H26" s="8"/>
      <c r="I26" s="8"/>
      <c r="J26" s="8"/>
      <c r="K26" s="5"/>
    </row>
    <row r="27" spans="1:11" ht="12.75">
      <c r="A27" s="8" t="s">
        <v>44</v>
      </c>
      <c r="B27" s="8"/>
      <c r="C27" s="8"/>
      <c r="D27" s="5"/>
      <c r="E27" s="5"/>
      <c r="F27" s="5"/>
      <c r="G27" s="8"/>
      <c r="H27" s="8"/>
      <c r="I27" s="8"/>
      <c r="J27" s="8"/>
      <c r="K27" s="5"/>
    </row>
    <row r="28" spans="1:11" ht="12.75">
      <c r="A28" s="8" t="s">
        <v>36</v>
      </c>
      <c r="B28" s="8"/>
      <c r="C28" s="8"/>
      <c r="D28" s="5"/>
      <c r="E28" s="5"/>
      <c r="F28" s="5"/>
      <c r="G28" s="8"/>
      <c r="H28" s="8"/>
      <c r="I28" s="8"/>
      <c r="J28" s="8"/>
      <c r="K28" s="5"/>
    </row>
    <row r="29" spans="1:11" ht="12.75">
      <c r="A29" s="8"/>
      <c r="B29" s="8"/>
      <c r="C29" s="8"/>
      <c r="D29" s="9"/>
      <c r="E29" s="5"/>
      <c r="F29" s="5"/>
      <c r="G29" s="8"/>
      <c r="H29" s="8"/>
      <c r="I29" s="8"/>
      <c r="J29" s="8"/>
      <c r="K29" s="5"/>
    </row>
    <row r="30" spans="1:11" ht="12.75">
      <c r="A30" s="8" t="s">
        <v>76</v>
      </c>
      <c r="B30" s="8"/>
      <c r="C30" s="8"/>
      <c r="D30" s="5"/>
      <c r="E30" s="5"/>
      <c r="F30" s="5"/>
      <c r="G30" s="8"/>
      <c r="H30" s="8"/>
      <c r="I30" s="8"/>
      <c r="J30" s="8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1"/>
      <c r="B32" s="1"/>
      <c r="C32" s="8"/>
      <c r="D32" s="5"/>
      <c r="E32" s="5"/>
      <c r="F32" s="5"/>
      <c r="G32" s="5"/>
      <c r="H32" s="5"/>
      <c r="I32" s="5"/>
      <c r="J32" s="5"/>
      <c r="K32" s="5"/>
    </row>
    <row r="33" spans="1:11" ht="12.75">
      <c r="A33" s="8" t="s">
        <v>204</v>
      </c>
      <c r="B33" s="1"/>
      <c r="C33" s="8"/>
      <c r="D33" s="5"/>
      <c r="E33" s="5"/>
      <c r="F33" s="5"/>
      <c r="G33" s="5"/>
      <c r="H33" s="5"/>
      <c r="I33" s="5"/>
      <c r="J33" s="5"/>
      <c r="K33" s="5"/>
    </row>
    <row r="34" spans="1:11" ht="12.75">
      <c r="A34" t="s">
        <v>205</v>
      </c>
      <c r="D34" s="5"/>
      <c r="E34" s="5"/>
      <c r="F34" s="5"/>
      <c r="G34" s="147"/>
      <c r="H34" s="147"/>
      <c r="I34" s="147"/>
      <c r="J34" s="147"/>
      <c r="K34" s="147"/>
    </row>
    <row r="35" spans="1:11" ht="12.75">
      <c r="A35" t="s">
        <v>206</v>
      </c>
      <c r="D35" s="8"/>
      <c r="E35" s="5"/>
      <c r="F35" s="5"/>
      <c r="G35" s="147"/>
      <c r="H35" s="147"/>
      <c r="I35" s="147"/>
      <c r="J35" s="147"/>
      <c r="K35" s="147"/>
    </row>
    <row r="36" spans="4:11" ht="12.75">
      <c r="D36" s="8"/>
      <c r="E36" s="5"/>
      <c r="F36" s="5"/>
      <c r="G36" s="5"/>
      <c r="H36" s="8"/>
      <c r="I36" s="8"/>
      <c r="J36" s="8"/>
      <c r="K36" s="8"/>
    </row>
    <row r="37" spans="1:11" ht="12.75">
      <c r="A37" t="s">
        <v>207</v>
      </c>
      <c r="D37" s="7"/>
      <c r="E37" s="5"/>
      <c r="F37" s="5"/>
      <c r="G37" s="5"/>
      <c r="H37" s="8"/>
      <c r="I37" s="8"/>
      <c r="J37" s="8"/>
      <c r="K37" s="8"/>
    </row>
    <row r="38" spans="1:11" ht="12.75">
      <c r="A38" s="5"/>
      <c r="B38" s="5"/>
      <c r="C38" s="5"/>
      <c r="D38" s="7"/>
      <c r="E38" s="5"/>
      <c r="F38" s="5"/>
      <c r="G38" s="147"/>
      <c r="H38" s="147"/>
      <c r="I38" s="147"/>
      <c r="J38" s="147"/>
      <c r="K38" s="8"/>
    </row>
    <row r="39" spans="1:11" ht="12.75">
      <c r="A39" s="1"/>
      <c r="B39" s="1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1" t="s">
        <v>74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9"/>
      <c r="C41" s="9"/>
      <c r="D41" s="9"/>
      <c r="E41" s="9"/>
      <c r="F41" s="5"/>
      <c r="G41" s="147"/>
      <c r="H41" s="147"/>
      <c r="I41" s="147"/>
      <c r="J41" s="147"/>
      <c r="K41" s="8"/>
    </row>
    <row r="42" spans="1:11" ht="12.75">
      <c r="A42" s="8" t="s">
        <v>184</v>
      </c>
      <c r="B42" s="9"/>
      <c r="C42" s="9"/>
      <c r="D42" s="9"/>
      <c r="E42" s="9"/>
      <c r="F42" s="5"/>
      <c r="G42" s="147"/>
      <c r="H42" s="147"/>
      <c r="I42" s="147"/>
      <c r="J42" s="147"/>
      <c r="K42" s="8"/>
    </row>
    <row r="43" spans="1:11" ht="12.75">
      <c r="A43" s="94" t="s">
        <v>185</v>
      </c>
      <c r="B43" s="9"/>
      <c r="C43" s="9"/>
      <c r="D43" s="9"/>
      <c r="E43" s="8"/>
      <c r="F43" s="5"/>
      <c r="G43" s="147"/>
      <c r="H43" s="147"/>
      <c r="I43" s="147"/>
      <c r="J43" s="147"/>
      <c r="K43" s="8"/>
    </row>
    <row r="44" spans="1:11" ht="12.75">
      <c r="A44" s="8"/>
      <c r="B44" s="8"/>
      <c r="C44" s="8"/>
      <c r="D44" s="8"/>
      <c r="E44" s="8"/>
      <c r="F44" s="5"/>
      <c r="G44" s="147"/>
      <c r="H44" s="147"/>
      <c r="I44" s="147"/>
      <c r="J44" s="147"/>
      <c r="K44" s="8"/>
    </row>
    <row r="45" spans="1:11" ht="12.75">
      <c r="A45" s="10" t="s">
        <v>137</v>
      </c>
      <c r="B45" s="8"/>
      <c r="C45" s="8"/>
      <c r="D45" s="8"/>
      <c r="E45" s="8"/>
      <c r="F45" s="5"/>
      <c r="G45" s="5"/>
      <c r="H45" s="8"/>
      <c r="I45" s="8"/>
      <c r="J45" s="8"/>
      <c r="K45" s="5"/>
    </row>
    <row r="46" spans="1:11" ht="12.75">
      <c r="A46" s="9"/>
      <c r="B46" s="9"/>
      <c r="C46" s="9"/>
      <c r="D46" s="9"/>
      <c r="E46" s="8"/>
      <c r="F46" s="5"/>
      <c r="G46" s="147"/>
      <c r="H46" s="147"/>
      <c r="I46" s="147"/>
      <c r="J46" s="147"/>
      <c r="K46" s="5"/>
    </row>
    <row r="47" spans="1:11" ht="12.75">
      <c r="A47" s="8"/>
      <c r="B47" s="8"/>
      <c r="C47" s="8"/>
      <c r="D47" s="8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50" spans="1:10" ht="12.75">
      <c r="A50" s="146" t="s">
        <v>77</v>
      </c>
      <c r="B50" s="146"/>
      <c r="C50" s="146"/>
      <c r="D50" s="146"/>
      <c r="E50" s="146"/>
      <c r="F50" s="146"/>
      <c r="G50" s="146"/>
      <c r="H50" s="146"/>
      <c r="I50" s="69"/>
      <c r="J50" s="69"/>
    </row>
  </sheetData>
  <sheetProtection/>
  <mergeCells count="14">
    <mergeCell ref="G43:J43"/>
    <mergeCell ref="G44:J44"/>
    <mergeCell ref="G46:J46"/>
    <mergeCell ref="A50:H50"/>
    <mergeCell ref="G35:K35"/>
    <mergeCell ref="G38:J38"/>
    <mergeCell ref="G41:J41"/>
    <mergeCell ref="G42:J42"/>
    <mergeCell ref="A15:H15"/>
    <mergeCell ref="A16:H16"/>
    <mergeCell ref="A17:H17"/>
    <mergeCell ref="A18:H18"/>
    <mergeCell ref="A19:H19"/>
    <mergeCell ref="G34:K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2016-12-06T12:00:35Z</cp:lastPrinted>
  <dcterms:created xsi:type="dcterms:W3CDTF">1996-10-08T23:32:33Z</dcterms:created>
  <dcterms:modified xsi:type="dcterms:W3CDTF">2017-01-30T08:29:52Z</dcterms:modified>
  <cp:category/>
  <cp:version/>
  <cp:contentType/>
  <cp:contentStatus/>
</cp:coreProperties>
</file>